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EEBFB10-B033-4088-8B27-9CA34E66BCC2}" xr6:coauthVersionLast="36" xr6:coauthVersionMax="36" xr10:uidLastSave="{00000000-0000-0000-0000-000000000000}"/>
  <bookViews>
    <workbookView xWindow="0" yWindow="0" windowWidth="21570" windowHeight="7380" tabRatio="971" activeTab="1" xr2:uid="{00000000-000D-0000-FFFF-FFFF00000000}"/>
  </bookViews>
  <sheets>
    <sheet name="Ausfüllhinweise" sheetId="20" r:id="rId1"/>
    <sheet name="Gesamtkalkulation MP " sheetId="1" r:id="rId2"/>
    <sheet name="Personalkosten" sheetId="2" r:id="rId3"/>
    <sheet name="Hausmeistertätigkeit" sheetId="3" r:id="rId4"/>
    <sheet name="Fortbildung" sheetId="16" r:id="rId5"/>
    <sheet name="Bewirtschaftungskosten" sheetId="6" r:id="rId6"/>
    <sheet name="Betreuungsaufwand" sheetId="23" r:id="rId7"/>
    <sheet name="Reparaturen - Ersatzbeschaffung" sheetId="22" r:id="rId8"/>
    <sheet name="Verwaltungskosten" sheetId="21" r:id="rId9"/>
    <sheet name="Tabelle1" sheetId="24" state="hidden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6" l="1"/>
  <c r="C11" i="6"/>
  <c r="B11" i="6"/>
  <c r="D11" i="23"/>
  <c r="C11" i="23"/>
  <c r="B11" i="23"/>
  <c r="D11" i="22"/>
  <c r="C11" i="22"/>
  <c r="B11" i="22"/>
  <c r="D10" i="16"/>
  <c r="D19" i="16"/>
  <c r="D28" i="16"/>
  <c r="C28" i="3"/>
  <c r="C19" i="3"/>
  <c r="C10" i="3"/>
  <c r="B58" i="2"/>
  <c r="H79" i="2"/>
  <c r="G79" i="2"/>
  <c r="F79" i="2"/>
  <c r="C79" i="2"/>
  <c r="B79" i="2"/>
  <c r="E77" i="2"/>
  <c r="I77" i="2" s="1"/>
  <c r="E76" i="2"/>
  <c r="I76" i="2" s="1"/>
  <c r="I75" i="2"/>
  <c r="E75" i="2"/>
  <c r="E74" i="2"/>
  <c r="I74" i="2" s="1"/>
  <c r="E72" i="2"/>
  <c r="I72" i="2" s="1"/>
  <c r="I71" i="2"/>
  <c r="E71" i="2"/>
  <c r="E70" i="2"/>
  <c r="I70" i="2" s="1"/>
  <c r="E68" i="2"/>
  <c r="I68" i="2" s="1"/>
  <c r="E67" i="2"/>
  <c r="I67" i="2" s="1"/>
  <c r="E66" i="2"/>
  <c r="I66" i="2" s="1"/>
  <c r="E64" i="2"/>
  <c r="I64" i="2" s="1"/>
  <c r="E63" i="2"/>
  <c r="I63" i="2" s="1"/>
  <c r="H55" i="2"/>
  <c r="G55" i="2"/>
  <c r="F55" i="2"/>
  <c r="C55" i="2"/>
  <c r="B55" i="2"/>
  <c r="E53" i="2"/>
  <c r="I53" i="2" s="1"/>
  <c r="E52" i="2"/>
  <c r="I52" i="2" s="1"/>
  <c r="E51" i="2"/>
  <c r="I51" i="2" s="1"/>
  <c r="E50" i="2"/>
  <c r="I50" i="2" s="1"/>
  <c r="E48" i="2"/>
  <c r="I48" i="2" s="1"/>
  <c r="E47" i="2"/>
  <c r="I47" i="2" s="1"/>
  <c r="E46" i="2"/>
  <c r="I46" i="2" s="1"/>
  <c r="E44" i="2"/>
  <c r="I44" i="2" s="1"/>
  <c r="E43" i="2"/>
  <c r="I43" i="2" s="1"/>
  <c r="E42" i="2"/>
  <c r="I42" i="2" s="1"/>
  <c r="E40" i="2"/>
  <c r="I40" i="2" s="1"/>
  <c r="E39" i="2"/>
  <c r="I39" i="2" s="1"/>
  <c r="F31" i="2"/>
  <c r="G31" i="2"/>
  <c r="H31" i="2"/>
  <c r="C31" i="2"/>
  <c r="E27" i="2"/>
  <c r="I27" i="2" s="1"/>
  <c r="E28" i="2"/>
  <c r="I28" i="2" s="1"/>
  <c r="E29" i="2"/>
  <c r="I29" i="2" s="1"/>
  <c r="E26" i="2"/>
  <c r="I26" i="2" s="1"/>
  <c r="E23" i="2"/>
  <c r="I23" i="2" s="1"/>
  <c r="E24" i="2"/>
  <c r="I24" i="2" s="1"/>
  <c r="E22" i="2"/>
  <c r="I22" i="2" s="1"/>
  <c r="E19" i="2"/>
  <c r="I19" i="2" s="1"/>
  <c r="E20" i="2"/>
  <c r="I20" i="2" s="1"/>
  <c r="E18" i="2"/>
  <c r="I18" i="2" s="1"/>
  <c r="E16" i="2"/>
  <c r="I16" i="2" s="1"/>
  <c r="E15" i="2"/>
  <c r="I15" i="2" s="1"/>
  <c r="B31" i="2"/>
  <c r="I79" i="2" l="1"/>
  <c r="D12" i="1" s="1"/>
  <c r="E79" i="2"/>
  <c r="I55" i="2"/>
  <c r="C12" i="1" s="1"/>
  <c r="E55" i="2"/>
  <c r="E31" i="2"/>
  <c r="E4" i="20"/>
  <c r="D32" i="3"/>
  <c r="D23" i="3"/>
  <c r="D14" i="3"/>
  <c r="B34" i="2"/>
  <c r="B10" i="2"/>
  <c r="D34" i="16" l="1"/>
  <c r="D14" i="1" s="1"/>
  <c r="D29" i="6"/>
  <c r="C29" i="6"/>
  <c r="B29" i="6"/>
  <c r="D24" i="16"/>
  <c r="D23" i="16"/>
  <c r="D22" i="16"/>
  <c r="D33" i="3"/>
  <c r="D34" i="3"/>
  <c r="D13" i="1" s="1"/>
  <c r="D24" i="3"/>
  <c r="D25" i="3"/>
  <c r="C13" i="1" s="1"/>
  <c r="I31" i="2"/>
  <c r="B12" i="1" s="1"/>
  <c r="D25" i="16" l="1"/>
  <c r="C14" i="1" s="1"/>
  <c r="D16" i="23"/>
  <c r="D16" i="1" s="1"/>
  <c r="C16" i="23"/>
  <c r="C16" i="1" s="1"/>
  <c r="B16" i="23"/>
  <c r="B16" i="1" s="1"/>
  <c r="B20" i="22"/>
  <c r="B17" i="1" s="1"/>
  <c r="C20" i="22"/>
  <c r="C17" i="1" s="1"/>
  <c r="D20" i="22"/>
  <c r="D17" i="1" s="1"/>
  <c r="B6" i="23"/>
  <c r="A2" i="23"/>
  <c r="E1" i="23"/>
  <c r="A1" i="23"/>
  <c r="A2" i="2"/>
  <c r="A1" i="2"/>
  <c r="A2" i="16"/>
  <c r="A1" i="16"/>
  <c r="A2" i="3"/>
  <c r="A1" i="3"/>
  <c r="A2" i="6"/>
  <c r="A1" i="6"/>
  <c r="A2" i="21"/>
  <c r="A1" i="21"/>
  <c r="B6" i="22"/>
  <c r="A2" i="22"/>
  <c r="E1" i="22"/>
  <c r="A1" i="22"/>
  <c r="D6" i="21"/>
  <c r="E1" i="21"/>
  <c r="B6" i="6" l="1"/>
  <c r="D6" i="16"/>
  <c r="C6" i="3"/>
  <c r="B6" i="2"/>
  <c r="L1" i="2"/>
  <c r="E1" i="6"/>
  <c r="H1" i="3"/>
  <c r="G1" i="16"/>
  <c r="C36" i="6" l="1"/>
  <c r="C39" i="6" s="1"/>
  <c r="C15" i="1" s="1"/>
  <c r="D36" i="6"/>
  <c r="D39" i="6" s="1"/>
  <c r="D15" i="1" s="1"/>
  <c r="C18" i="1" l="1"/>
  <c r="B36" i="6"/>
  <c r="B39" i="6" s="1"/>
  <c r="B15" i="1" s="1"/>
  <c r="D14" i="16"/>
  <c r="D15" i="16"/>
  <c r="D13" i="16"/>
  <c r="D16" i="3"/>
  <c r="B13" i="1" s="1"/>
  <c r="D15" i="3"/>
  <c r="D16" i="16" l="1"/>
  <c r="B14" i="1" s="1"/>
  <c r="C21" i="1"/>
  <c r="B18" i="1" l="1"/>
  <c r="D18" i="1" l="1"/>
  <c r="B21" i="1" l="1"/>
  <c r="D21" i="1"/>
</calcChain>
</file>

<file path=xl/sharedStrings.xml><?xml version="1.0" encoding="utf-8"?>
<sst xmlns="http://schemas.openxmlformats.org/spreadsheetml/2006/main" count="315" uniqueCount="174">
  <si>
    <t>Mitarbeiter</t>
  </si>
  <si>
    <t>Anzahl</t>
  </si>
  <si>
    <t>AN-Brutto</t>
  </si>
  <si>
    <t>AG-Brutto</t>
  </si>
  <si>
    <t>Summe</t>
  </si>
  <si>
    <t>individuell</t>
  </si>
  <si>
    <t>Bemerkungen</t>
  </si>
  <si>
    <t>Artikel</t>
  </si>
  <si>
    <t>Preis</t>
  </si>
  <si>
    <t>Einzelpreis</t>
  </si>
  <si>
    <t>Gesamtkosten</t>
  </si>
  <si>
    <t>Zwischensumme</t>
  </si>
  <si>
    <r>
      <t xml:space="preserve">Rufbereitschaft </t>
    </r>
    <r>
      <rPr>
        <b/>
        <sz val="11"/>
        <color theme="1"/>
        <rFont val="Calibri"/>
        <family val="2"/>
        <scheme val="minor"/>
      </rPr>
      <t>(an allen Kalendertagen)</t>
    </r>
  </si>
  <si>
    <t>Sperrmüll</t>
  </si>
  <si>
    <t>Hausmeister</t>
  </si>
  <si>
    <t>Weiterbildung</t>
  </si>
  <si>
    <t>Hausmeistertätigkeit</t>
  </si>
  <si>
    <t>Wagnis</t>
  </si>
  <si>
    <t>Personalkosten</t>
  </si>
  <si>
    <t>VK</t>
  </si>
  <si>
    <t>AG-Anteil</t>
  </si>
  <si>
    <t>in %</t>
  </si>
  <si>
    <t>gesamt</t>
  </si>
  <si>
    <t>Grundgehalt Unterkunftsleitung</t>
  </si>
  <si>
    <t>Supervision</t>
  </si>
  <si>
    <t>sonstiges</t>
  </si>
  <si>
    <t>Bewirtschaftungskosten</t>
  </si>
  <si>
    <t>Hygienematerial</t>
  </si>
  <si>
    <t>Reinigungsmaterial</t>
  </si>
  <si>
    <t>Grundreinigung (Wohnblocks)</t>
  </si>
  <si>
    <t>IT und Telefon</t>
  </si>
  <si>
    <t>maximal alle 6 Monate</t>
  </si>
  <si>
    <t>wöchentlich</t>
  </si>
  <si>
    <t>Mobilfunk und Telefonie</t>
  </si>
  <si>
    <t>Internet</t>
  </si>
  <si>
    <t>Hardware</t>
  </si>
  <si>
    <t>Gesamtsumme</t>
  </si>
  <si>
    <t>Bewirtschaftskosten</t>
  </si>
  <si>
    <t>geplante Stunden monatlich</t>
  </si>
  <si>
    <t>Pauschale Einzelpreis</t>
  </si>
  <si>
    <t>Büroausstattung</t>
  </si>
  <si>
    <t>pädagogisches Material</t>
  </si>
  <si>
    <t xml:space="preserve">Datum : </t>
  </si>
  <si>
    <t>Betreibung</t>
  </si>
  <si>
    <t>Gemeinschaftsunterkunft</t>
  </si>
  <si>
    <t>Kalkulation Monatspauschale</t>
  </si>
  <si>
    <t>Firma :</t>
  </si>
  <si>
    <t>Betreuungsstundenumfang</t>
  </si>
  <si>
    <t>Bewirtschaftung der Anlage</t>
  </si>
  <si>
    <t>Verwaltungskosten</t>
  </si>
  <si>
    <t>Darin sind insbesondere folgende Kosten berücksichtigt:</t>
  </si>
  <si>
    <t>Versicherungen</t>
  </si>
  <si>
    <t>Reparaturen / Ersatzbeschaffungen</t>
  </si>
  <si>
    <t>Landkreis Nordwestmecklenburg</t>
  </si>
  <si>
    <t>a) gem. vertraglicher Belastungsgrenze:</t>
  </si>
  <si>
    <t xml:space="preserve">    - Ersatzbeschaffungen</t>
  </si>
  <si>
    <t>b) ggf. weitere diesbezügl. Aufwendungen</t>
  </si>
  <si>
    <t xml:space="preserve">    (z.B. Vandalismusschäden)</t>
  </si>
  <si>
    <t xml:space="preserve"> -</t>
  </si>
  <si>
    <t>zentrale Personalkosten</t>
  </si>
  <si>
    <t>zentrale Kosten des Verwaltungs- / Betriebsgebäudes</t>
  </si>
  <si>
    <t xml:space="preserve">    - Schädlungsbekämpfung</t>
  </si>
  <si>
    <t xml:space="preserve">    - Beseitigung Verstopfungen</t>
  </si>
  <si>
    <t>Auszeichnung / Beschilderungen Räume</t>
  </si>
  <si>
    <t>Übersetzungen</t>
  </si>
  <si>
    <t>Ausstattung Erste Hilfe</t>
  </si>
  <si>
    <t xml:space="preserve">    - Reparaturen / Instandhaltung</t>
  </si>
  <si>
    <t>ortsveränderliche elektrische Betriebsmittel</t>
  </si>
  <si>
    <t>Wartung (u.a. Feuerlöscher)</t>
  </si>
  <si>
    <t>Austausch Beleuchtungsmittel</t>
  </si>
  <si>
    <t>Desinfektionsmittel</t>
  </si>
  <si>
    <t>ggf. Winterdienst (extern)</t>
  </si>
  <si>
    <t>Ausstattung Mitarbeiter (Arbeitsschutz)</t>
  </si>
  <si>
    <t>1. arbeitstägliche Betreuungsstunden :</t>
  </si>
  <si>
    <t>2. arbeitstägliche Betreuungsstunden :</t>
  </si>
  <si>
    <t>3. arbeitstägliche Betreuungsstunden :</t>
  </si>
  <si>
    <t>Sozialarbeiter/ -pädagogen</t>
  </si>
  <si>
    <t>andere pädagogische Kräfte</t>
  </si>
  <si>
    <t>Mitarbeiter mit Erfahrung</t>
  </si>
  <si>
    <t>Reinigung Betreiberbüros</t>
  </si>
  <si>
    <t>c) Werkzeug</t>
  </si>
  <si>
    <t>werden.</t>
  </si>
  <si>
    <t>Verwaltungskosten können max. in Höhe von 7,5% der Gesamtkosten pauschal angesetzt</t>
  </si>
  <si>
    <t>PLZ und Ort:</t>
  </si>
  <si>
    <t>Musterfirma</t>
  </si>
  <si>
    <t>12345 Musterstadt</t>
  </si>
  <si>
    <t>L-XXXXXX</t>
  </si>
  <si>
    <t>TT.MM.JJ</t>
  </si>
  <si>
    <t>Straße und Hausnummer:</t>
  </si>
  <si>
    <t>Musterstraße 5</t>
  </si>
  <si>
    <t>1.</t>
  </si>
  <si>
    <t>2.</t>
  </si>
  <si>
    <t>Bitte sämtliche Angaben auf monatliche Kosten beziehen!</t>
  </si>
  <si>
    <t>3.</t>
  </si>
  <si>
    <t>a</t>
  </si>
  <si>
    <t>b</t>
  </si>
  <si>
    <t>Datum Kalkulation</t>
  </si>
  <si>
    <t>Zellen, welche bearbeitet werden können, sind farblich markiert</t>
  </si>
  <si>
    <t>4.</t>
  </si>
  <si>
    <t>Bitte unbedingt Zelle B 8 (Angaben zum Umfang einer VK) ausfüllen</t>
  </si>
  <si>
    <t>c</t>
  </si>
  <si>
    <t xml:space="preserve">Die in Spalte A aufgeführten Qualifikationen ergeben sich aus landesrechtlichen Vorgaben der Richtlinie für den Betrieb von Gemeinschaftsunterkünften und die soziale Betreuung der Bewohner (einsehbar unter: https://www.landesrecht-mv.de/bsmv/document/VVMV-VVMV000000116) </t>
  </si>
  <si>
    <t>d</t>
  </si>
  <si>
    <t>e</t>
  </si>
  <si>
    <t>Gemeint sind Jahressonderzahlungen, die nach einschlägigem Tarif neben dem Grundlohn zu zahlen sind (zB Weihnachtsgeld oder Urlaubsgeld), bitte unbedingt als Monatswert angeben</t>
  </si>
  <si>
    <t>Gemeint sind Zulagen, die nach einschlägigem Tarif neben dem Grundlohn zu zahlen sind; bitte Bemerkungen ergänzen, um was es sich handelt</t>
  </si>
  <si>
    <t>sollte weitere Kosten für den Mitarbeiter auftreten, sind diese hier einzutragen und mit einer entsprechenden Bemerkung zu versehen</t>
  </si>
  <si>
    <t>5.</t>
  </si>
  <si>
    <t>Hausmeistertätigkeiten</t>
  </si>
  <si>
    <t>Grundsätzlich steht keine gesonderte Hausmeisterstelle gem. Vertrag zur Verfügung, die Tätigkeiten sollen im Wesentlichen durch die Bewohner und das Betriebspersonal ertledigt werden</t>
  </si>
  <si>
    <t>Sollten dennoch Kosten entstehen, können diese hier mit einem Kostensatz und einer Anzahl an geplanten Stunden dargestellt werden</t>
  </si>
  <si>
    <t>6.</t>
  </si>
  <si>
    <t>7.</t>
  </si>
  <si>
    <t>8.</t>
  </si>
  <si>
    <t>hier sind alle Kosten, die im Zusammenhang mit der sozialen Betreuung stehen anzugeben</t>
  </si>
  <si>
    <t>9.</t>
  </si>
  <si>
    <t>Reparaturen - Ersatzbeschaffung</t>
  </si>
  <si>
    <t>darüber hinausgehende Ausgaben sind als Monatswert anzugeben</t>
  </si>
  <si>
    <t>Ausfüllhinweise Kalkulation Betrieb einer Gemeinschaftsunterkunft</t>
  </si>
  <si>
    <t>sonstiger Betreuungsaufwand</t>
  </si>
  <si>
    <t>Betreuungsaufwand</t>
  </si>
  <si>
    <t>Fortbildung</t>
  </si>
  <si>
    <t>Softwaren und Lizenzen</t>
  </si>
  <si>
    <t>Bitte zunächst im  Tabellenblatt "Gesamtkalkulation MP"  folgende Angaben machen:</t>
  </si>
  <si>
    <t>Angaben zur Firma/ zum Bieter</t>
  </si>
  <si>
    <t>Fortbildungen</t>
  </si>
  <si>
    <t>10.</t>
  </si>
  <si>
    <t>Sonstiges</t>
  </si>
  <si>
    <t>Büromaterial</t>
  </si>
  <si>
    <t>Rechts- und Beratungskosten</t>
  </si>
  <si>
    <t>EDV-Betreuung</t>
  </si>
  <si>
    <t>-</t>
  </si>
  <si>
    <t>Buchführungs- und Lohnbuchhaltungskosten</t>
  </si>
  <si>
    <t>Mitarbeiter 1</t>
  </si>
  <si>
    <t>Mitarbeiter 2</t>
  </si>
  <si>
    <t>monatliche Angaben</t>
  </si>
  <si>
    <t xml:space="preserve">Zulagen </t>
  </si>
  <si>
    <t>Brutto</t>
  </si>
  <si>
    <t>Jahressonderzahlung</t>
  </si>
  <si>
    <t>Wochenstunden für eine Vollzeitkraft (VK):</t>
  </si>
  <si>
    <t>Mitarbeiter 3</t>
  </si>
  <si>
    <t>Mitarbeiter 4</t>
  </si>
  <si>
    <t>Mitarbeiter 5</t>
  </si>
  <si>
    <t>Mitarbeiter 6</t>
  </si>
  <si>
    <t>Mitarbeiter 7</t>
  </si>
  <si>
    <t>Mitarbeiter 8</t>
  </si>
  <si>
    <t>Mitarbeiter 9</t>
  </si>
  <si>
    <t>Mitarbeiter 10</t>
  </si>
  <si>
    <t>Mitarbeiter 11</t>
  </si>
  <si>
    <t>Mitarbeiter 12</t>
  </si>
  <si>
    <t>Mitarbeiter 13</t>
  </si>
  <si>
    <t>Mitarbeiter 14</t>
  </si>
  <si>
    <t>Mitarbeiter 15</t>
  </si>
  <si>
    <t>Mitarbeiter 16</t>
  </si>
  <si>
    <t>Mitarbeiter 17</t>
  </si>
  <si>
    <t>Mitarbeiter 18</t>
  </si>
  <si>
    <t>Mitarbeiter 19</t>
  </si>
  <si>
    <t>Mitarbeiter 20</t>
  </si>
  <si>
    <t>Betreuungsumfang</t>
  </si>
  <si>
    <t>monatliche Kosten</t>
  </si>
  <si>
    <t>bei sonstigen Kosten, bitte Bemerkungen ergänzen</t>
  </si>
  <si>
    <t>Wert gilt nicht für Gegenstände der Betreiberbüros, diese sind im Punkt Bewirtschaftskosten unter Büroausstattung berücksichtigt</t>
  </si>
  <si>
    <t>einmalige Anschaffungskosten sind als Monatswert bezogen auf die Nutzungsdauer auszuweisen (fiktives Beispiel: Anschaffung Schreibtische für 6.000 €, geplante Nutzungsdauer von 60 Monaten = Kosten von 100 € pro Monat)</t>
  </si>
  <si>
    <t>gebotene Monatspauschale (netto)</t>
  </si>
  <si>
    <t>gebotene Monatspauschale (brutto)</t>
  </si>
  <si>
    <t>Gebotene Monatspauschale</t>
  </si>
  <si>
    <t xml:space="preserve">Vertragsbeginn: </t>
  </si>
  <si>
    <t>Gemeinschaftsunterkunft:</t>
  </si>
  <si>
    <t>Ausschreibungsverfahren:</t>
  </si>
  <si>
    <r>
      <t xml:space="preserve">Der Betreuungsumfang ergibt sich aus § </t>
    </r>
    <r>
      <rPr>
        <b/>
        <sz val="11"/>
        <rFont val="Arial"/>
        <family val="2"/>
      </rPr>
      <t>5</t>
    </r>
    <r>
      <rPr>
        <b/>
        <sz val="11"/>
        <color theme="1"/>
        <rFont val="Arial"/>
        <family val="2"/>
      </rPr>
      <t xml:space="preserve"> des  Betreibervertrages</t>
    </r>
  </si>
  <si>
    <t>Gadebusch</t>
  </si>
  <si>
    <t>/</t>
  </si>
  <si>
    <t>der unter a) aufgeführte Wert ergibt sich aus der Wertgrenze gemäß § 7 Abs. 7 des Vertrages, aufgeteilt auf 12 Monate</t>
  </si>
  <si>
    <t xml:space="preserve">max. Kapazität (in Bettenplätzen):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</si>
</sst>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,##0.00\ &quot;€&quot;"/>
    <numFmt numFmtId="165" formatCode="dd/mm/yy;@"/>
    <numFmt numFmtId="166" formatCode="_-* #,##0.00\ [$€-407]_-;\-* #,##0.00\ [$€-407]_-;_-* &quot;-&quot;??\ [$€-407]_-;_-@_-"/>
    <numFmt numFmtId="167" formatCode="0.0%"/>
    <numFmt numFmtId="168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00F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sz val="11"/>
      <color rgb="FF0000FF"/>
      <name val="Arial"/>
      <family val="2"/>
    </font>
    <font>
      <b/>
      <sz val="16"/>
      <color theme="1"/>
      <name val="Arial"/>
      <family val="2"/>
    </font>
    <font>
      <sz val="11"/>
      <color rgb="FF0000FF"/>
      <name val="Arial"/>
      <family val="2"/>
    </font>
    <font>
      <b/>
      <sz val="12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2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164" fontId="9" fillId="0" borderId="53" xfId="0" applyNumberFormat="1" applyFont="1" applyBorder="1" applyAlignment="1">
      <alignment vertical="center"/>
    </xf>
    <xf numFmtId="164" fontId="9" fillId="0" borderId="54" xfId="0" applyNumberFormat="1" applyFont="1" applyBorder="1" applyAlignment="1">
      <alignment vertical="center"/>
    </xf>
    <xf numFmtId="164" fontId="12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9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29" xfId="0" applyFont="1" applyBorder="1" applyAlignment="1">
      <alignment horizontal="right" vertical="center"/>
    </xf>
    <xf numFmtId="0" fontId="13" fillId="0" borderId="15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2" fillId="4" borderId="63" xfId="0" applyFont="1" applyFill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2" fillId="4" borderId="63" xfId="0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8" fillId="2" borderId="38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8" fillId="2" borderId="38" xfId="0" applyFont="1" applyFill="1" applyBorder="1" applyAlignment="1">
      <alignment horizontal="center" vertical="center"/>
    </xf>
    <xf numFmtId="165" fontId="9" fillId="0" borderId="0" xfId="0" applyNumberFormat="1" applyFont="1" applyFill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1" fontId="0" fillId="0" borderId="0" xfId="0" applyNumberFormat="1" applyAlignment="1">
      <alignment horizontal="center" vertical="center"/>
    </xf>
    <xf numFmtId="0" fontId="1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" fontId="6" fillId="0" borderId="0" xfId="0" applyNumberFormat="1" applyFont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164" fontId="3" fillId="2" borderId="35" xfId="0" applyNumberFormat="1" applyFont="1" applyFill="1" applyBorder="1" applyAlignment="1">
      <alignment horizontal="center" vertical="center"/>
    </xf>
    <xf numFmtId="164" fontId="3" fillId="2" borderId="36" xfId="0" applyNumberFormat="1" applyFont="1" applyFill="1" applyBorder="1" applyAlignment="1">
      <alignment horizontal="center" vertical="center"/>
    </xf>
    <xf numFmtId="164" fontId="3" fillId="2" borderId="3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164" fontId="3" fillId="2" borderId="65" xfId="0" applyNumberFormat="1" applyFont="1" applyFill="1" applyBorder="1" applyAlignment="1">
      <alignment horizontal="center" vertical="center"/>
    </xf>
    <xf numFmtId="164" fontId="3" fillId="2" borderId="66" xfId="0" applyNumberFormat="1" applyFont="1" applyFill="1" applyBorder="1" applyAlignment="1">
      <alignment horizontal="center" vertical="center"/>
    </xf>
    <xf numFmtId="164" fontId="3" fillId="2" borderId="67" xfId="0" applyNumberFormat="1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44" fontId="0" fillId="4" borderId="21" xfId="1" applyFont="1" applyFill="1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164" fontId="0" fillId="4" borderId="64" xfId="0" applyNumberForma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64" fontId="9" fillId="0" borderId="18" xfId="0" applyNumberFormat="1" applyFont="1" applyBorder="1" applyAlignment="1">
      <alignment vertical="center"/>
    </xf>
    <xf numFmtId="164" fontId="9" fillId="0" borderId="19" xfId="0" applyNumberFormat="1" applyFont="1" applyBorder="1" applyAlignment="1">
      <alignment vertical="center"/>
    </xf>
    <xf numFmtId="164" fontId="9" fillId="0" borderId="20" xfId="0" applyNumberFormat="1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0" borderId="17" xfId="0" applyNumberFormat="1" applyFont="1" applyBorder="1" applyAlignment="1">
      <alignment vertical="center"/>
    </xf>
    <xf numFmtId="164" fontId="9" fillId="0" borderId="22" xfId="0" applyNumberFormat="1" applyFont="1" applyBorder="1" applyAlignment="1">
      <alignment vertical="center"/>
    </xf>
    <xf numFmtId="164" fontId="9" fillId="0" borderId="35" xfId="0" applyNumberFormat="1" applyFont="1" applyBorder="1" applyAlignment="1">
      <alignment vertical="center"/>
    </xf>
    <xf numFmtId="164" fontId="9" fillId="0" borderId="36" xfId="0" applyNumberFormat="1" applyFont="1" applyBorder="1" applyAlignment="1">
      <alignment vertical="center"/>
    </xf>
    <xf numFmtId="164" fontId="9" fillId="0" borderId="37" xfId="0" applyNumberFormat="1" applyFont="1" applyBorder="1" applyAlignment="1">
      <alignment vertical="center"/>
    </xf>
    <xf numFmtId="164" fontId="9" fillId="0" borderId="52" xfId="0" applyNumberFormat="1" applyFont="1" applyBorder="1" applyAlignment="1">
      <alignment vertical="center"/>
    </xf>
    <xf numFmtId="164" fontId="5" fillId="0" borderId="41" xfId="0" applyNumberFormat="1" applyFont="1" applyBorder="1" applyAlignment="1">
      <alignment vertical="center"/>
    </xf>
    <xf numFmtId="164" fontId="5" fillId="0" borderId="42" xfId="0" applyNumberFormat="1" applyFont="1" applyBorder="1" applyAlignment="1">
      <alignment vertical="center"/>
    </xf>
    <xf numFmtId="164" fontId="5" fillId="0" borderId="43" xfId="0" applyNumberFormat="1" applyFont="1" applyBorder="1" applyAlignment="1">
      <alignment vertical="center"/>
    </xf>
    <xf numFmtId="164" fontId="5" fillId="3" borderId="47" xfId="0" applyNumberFormat="1" applyFont="1" applyFill="1" applyBorder="1" applyAlignment="1">
      <alignment vertical="center"/>
    </xf>
    <xf numFmtId="164" fontId="5" fillId="3" borderId="48" xfId="0" applyNumberFormat="1" applyFont="1" applyFill="1" applyBorder="1" applyAlignment="1">
      <alignment vertical="center"/>
    </xf>
    <xf numFmtId="164" fontId="5" fillId="3" borderId="49" xfId="0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4" fontId="3" fillId="2" borderId="73" xfId="1" applyFont="1" applyFill="1" applyBorder="1" applyAlignment="1">
      <alignment vertical="center"/>
    </xf>
    <xf numFmtId="44" fontId="3" fillId="2" borderId="46" xfId="1" applyFont="1" applyFill="1" applyBorder="1" applyAlignment="1">
      <alignment vertical="center"/>
    </xf>
    <xf numFmtId="44" fontId="3" fillId="2" borderId="67" xfId="1" applyFont="1" applyFill="1" applyBorder="1" applyAlignment="1">
      <alignment horizontal="center" vertical="center"/>
    </xf>
    <xf numFmtId="44" fontId="0" fillId="0" borderId="0" xfId="1" applyFont="1" applyAlignment="1">
      <alignment vertical="center"/>
    </xf>
    <xf numFmtId="0" fontId="0" fillId="4" borderId="18" xfId="1" applyNumberFormat="1" applyFont="1" applyFill="1" applyBorder="1" applyAlignment="1">
      <alignment horizontal="center" vertical="center"/>
    </xf>
    <xf numFmtId="164" fontId="0" fillId="4" borderId="19" xfId="1" applyNumberFormat="1" applyFont="1" applyFill="1" applyBorder="1" applyAlignment="1">
      <alignment vertical="center"/>
    </xf>
    <xf numFmtId="164" fontId="0" fillId="0" borderId="20" xfId="1" applyNumberFormat="1" applyFont="1" applyBorder="1" applyAlignment="1">
      <alignment vertical="center"/>
    </xf>
    <xf numFmtId="0" fontId="0" fillId="4" borderId="61" xfId="1" applyNumberFormat="1" applyFont="1" applyFill="1" applyBorder="1" applyAlignment="1">
      <alignment horizontal="center" vertical="center"/>
    </xf>
    <xf numFmtId="164" fontId="0" fillId="4" borderId="75" xfId="1" applyNumberFormat="1" applyFont="1" applyFill="1" applyBorder="1" applyAlignment="1">
      <alignment vertical="center"/>
    </xf>
    <xf numFmtId="164" fontId="0" fillId="0" borderId="37" xfId="1" applyNumberFormat="1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164" fontId="3" fillId="3" borderId="38" xfId="1" applyNumberFormat="1" applyFont="1" applyFill="1" applyBorder="1" applyAlignment="1">
      <alignment vertical="center"/>
    </xf>
    <xf numFmtId="0" fontId="17" fillId="0" borderId="26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9" fillId="0" borderId="29" xfId="0" applyFont="1" applyBorder="1" applyAlignment="1">
      <alignment horizontal="right" vertical="center"/>
    </xf>
    <xf numFmtId="0" fontId="2" fillId="0" borderId="63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50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0" fillId="4" borderId="26" xfId="0" applyFill="1" applyBorder="1" applyAlignment="1">
      <alignment vertical="center"/>
    </xf>
    <xf numFmtId="0" fontId="0" fillId="4" borderId="27" xfId="0" applyFill="1" applyBorder="1" applyAlignment="1">
      <alignment vertical="center" wrapText="1"/>
    </xf>
    <xf numFmtId="0" fontId="0" fillId="4" borderId="28" xfId="0" applyFill="1" applyBorder="1" applyAlignment="1">
      <alignment vertical="center" wrapText="1"/>
    </xf>
    <xf numFmtId="0" fontId="17" fillId="0" borderId="29" xfId="0" applyFont="1" applyBorder="1" applyAlignment="1">
      <alignment vertical="center"/>
    </xf>
    <xf numFmtId="0" fontId="0" fillId="4" borderId="29" xfId="0" applyFill="1" applyBorder="1" applyAlignment="1">
      <alignment vertical="center"/>
    </xf>
    <xf numFmtId="0" fontId="0" fillId="4" borderId="78" xfId="0" applyFill="1" applyBorder="1" applyAlignment="1">
      <alignment vertical="center" wrapText="1"/>
    </xf>
    <xf numFmtId="0" fontId="0" fillId="4" borderId="39" xfId="0" applyFill="1" applyBorder="1" applyAlignment="1">
      <alignment vertical="center" wrapText="1"/>
    </xf>
    <xf numFmtId="0" fontId="17" fillId="0" borderId="30" xfId="0" applyFont="1" applyBorder="1" applyAlignment="1">
      <alignment vertical="center"/>
    </xf>
    <xf numFmtId="0" fontId="0" fillId="4" borderId="30" xfId="0" applyFill="1" applyBorder="1" applyAlignment="1">
      <alignment vertical="center"/>
    </xf>
    <xf numFmtId="0" fontId="0" fillId="4" borderId="31" xfId="0" applyFill="1" applyBorder="1" applyAlignment="1">
      <alignment vertical="center" wrapText="1"/>
    </xf>
    <xf numFmtId="0" fontId="0" fillId="4" borderId="32" xfId="0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164" fontId="0" fillId="2" borderId="3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44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left" vertical="center"/>
    </xf>
    <xf numFmtId="164" fontId="0" fillId="4" borderId="39" xfId="0" applyNumberFormat="1" applyFill="1" applyBorder="1" applyAlignment="1">
      <alignment horizontal="left" vertical="center"/>
    </xf>
    <xf numFmtId="167" fontId="16" fillId="4" borderId="17" xfId="3" applyNumberFormat="1" applyFont="1" applyFill="1" applyBorder="1" applyAlignment="1">
      <alignment horizontal="center" vertical="center"/>
    </xf>
    <xf numFmtId="164" fontId="2" fillId="4" borderId="34" xfId="0" applyNumberFormat="1" applyFont="1" applyFill="1" applyBorder="1" applyAlignment="1">
      <alignment horizontal="left" vertical="center"/>
    </xf>
    <xf numFmtId="164" fontId="2" fillId="4" borderId="40" xfId="0" applyNumberFormat="1" applyFont="1" applyFill="1" applyBorder="1" applyAlignment="1">
      <alignment horizontal="left" vertical="center"/>
    </xf>
    <xf numFmtId="164" fontId="2" fillId="4" borderId="50" xfId="0" applyNumberFormat="1" applyFont="1" applyFill="1" applyBorder="1" applyAlignment="1">
      <alignment horizontal="left" vertical="center"/>
    </xf>
    <xf numFmtId="164" fontId="2" fillId="4" borderId="51" xfId="0" applyNumberFormat="1" applyFont="1" applyFill="1" applyBorder="1" applyAlignment="1">
      <alignment horizontal="left" vertical="center"/>
    </xf>
    <xf numFmtId="44" fontId="0" fillId="0" borderId="22" xfId="1" applyFont="1" applyFill="1" applyBorder="1" applyAlignment="1">
      <alignment vertical="center"/>
    </xf>
    <xf numFmtId="0" fontId="2" fillId="4" borderId="63" xfId="0" applyFont="1" applyFill="1" applyBorder="1" applyAlignment="1">
      <alignment vertical="center"/>
    </xf>
    <xf numFmtId="0" fontId="2" fillId="4" borderId="77" xfId="0" applyFont="1" applyFill="1" applyBorder="1" applyAlignment="1">
      <alignment vertical="center"/>
    </xf>
    <xf numFmtId="1" fontId="14" fillId="2" borderId="0" xfId="0" applyNumberFormat="1" applyFont="1" applyFill="1" applyAlignment="1">
      <alignment horizontal="center" vertical="center"/>
    </xf>
    <xf numFmtId="0" fontId="2" fillId="0" borderId="29" xfId="0" applyFont="1" applyBorder="1" applyAlignment="1">
      <alignment vertical="center"/>
    </xf>
    <xf numFmtId="165" fontId="9" fillId="4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8" fillId="0" borderId="17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164" fontId="0" fillId="4" borderId="29" xfId="0" applyNumberFormat="1" applyFill="1" applyBorder="1" applyAlignment="1">
      <alignment horizontal="left" vertical="center"/>
    </xf>
    <xf numFmtId="164" fontId="0" fillId="4" borderId="39" xfId="0" applyNumberFormat="1" applyFill="1" applyBorder="1" applyAlignment="1">
      <alignment horizontal="left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2" fillId="4" borderId="6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4" borderId="83" xfId="0" applyFill="1" applyBorder="1" applyAlignment="1">
      <alignment horizontal="center" vertical="center"/>
    </xf>
    <xf numFmtId="44" fontId="0" fillId="4" borderId="82" xfId="1" applyFont="1" applyFill="1" applyBorder="1" applyAlignment="1">
      <alignment vertical="center"/>
    </xf>
    <xf numFmtId="167" fontId="16" fillId="4" borderId="84" xfId="3" applyNumberFormat="1" applyFont="1" applyFill="1" applyBorder="1" applyAlignment="1">
      <alignment horizontal="center" vertical="center"/>
    </xf>
    <xf numFmtId="0" fontId="0" fillId="4" borderId="33" xfId="0" applyFill="1" applyBorder="1" applyAlignment="1">
      <alignment horizontal="left" vertical="center"/>
    </xf>
    <xf numFmtId="0" fontId="0" fillId="4" borderId="85" xfId="0" applyFill="1" applyBorder="1" applyAlignment="1">
      <alignment horizontal="left" vertical="center"/>
    </xf>
    <xf numFmtId="0" fontId="9" fillId="0" borderId="33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0" fontId="9" fillId="0" borderId="63" xfId="0" applyFont="1" applyFill="1" applyBorder="1" applyAlignment="1">
      <alignment vertical="center"/>
    </xf>
    <xf numFmtId="0" fontId="8" fillId="2" borderId="23" xfId="0" applyFont="1" applyFill="1" applyBorder="1" applyAlignment="1">
      <alignment vertical="center"/>
    </xf>
    <xf numFmtId="0" fontId="17" fillId="0" borderId="26" xfId="0" applyFont="1" applyBorder="1" applyAlignment="1">
      <alignment vertical="center"/>
    </xf>
    <xf numFmtId="2" fontId="0" fillId="4" borderId="0" xfId="0" applyNumberFormat="1" applyFill="1" applyAlignment="1">
      <alignment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64" xfId="0" applyNumberFormat="1" applyFont="1" applyFill="1" applyBorder="1" applyAlignment="1">
      <alignment horizontal="center" vertical="center"/>
    </xf>
    <xf numFmtId="164" fontId="3" fillId="2" borderId="3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vertical="center"/>
    </xf>
    <xf numFmtId="0" fontId="3" fillId="0" borderId="0" xfId="0" applyFont="1"/>
    <xf numFmtId="0" fontId="0" fillId="4" borderId="81" xfId="0" applyFill="1" applyBorder="1" applyAlignment="1">
      <alignment horizontal="right" vertical="center"/>
    </xf>
    <xf numFmtId="164" fontId="0" fillId="0" borderId="64" xfId="0" applyNumberFormat="1" applyFill="1" applyBorder="1" applyAlignment="1">
      <alignment vertical="center"/>
    </xf>
    <xf numFmtId="164" fontId="0" fillId="0" borderId="34" xfId="0" applyNumberFormat="1" applyFill="1" applyBorder="1" applyAlignment="1">
      <alignment vertical="center"/>
    </xf>
    <xf numFmtId="164" fontId="3" fillId="3" borderId="16" xfId="0" applyNumberFormat="1" applyFont="1" applyFill="1" applyBorder="1" applyAlignment="1">
      <alignment horizontal="center" vertical="center"/>
    </xf>
    <xf numFmtId="164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44" fontId="0" fillId="4" borderId="81" xfId="0" applyNumberFormat="1" applyFill="1" applyBorder="1" applyAlignment="1">
      <alignment vertical="center"/>
    </xf>
    <xf numFmtId="44" fontId="0" fillId="4" borderId="33" xfId="0" applyNumberFormat="1" applyFill="1" applyBorder="1" applyAlignment="1">
      <alignment vertical="center"/>
    </xf>
    <xf numFmtId="44" fontId="0" fillId="4" borderId="63" xfId="0" applyNumberFormat="1" applyFill="1" applyBorder="1" applyAlignment="1">
      <alignment vertical="center"/>
    </xf>
    <xf numFmtId="44" fontId="0" fillId="4" borderId="29" xfId="0" applyNumberFormat="1" applyFill="1" applyBorder="1" applyAlignment="1">
      <alignment vertical="center"/>
    </xf>
    <xf numFmtId="44" fontId="0" fillId="0" borderId="63" xfId="0" applyNumberFormat="1" applyFill="1" applyBorder="1" applyAlignment="1">
      <alignment vertical="center"/>
    </xf>
    <xf numFmtId="44" fontId="3" fillId="2" borderId="38" xfId="0" applyNumberFormat="1" applyFont="1" applyFill="1" applyBorder="1" applyAlignment="1">
      <alignment horizontal="center" vertical="center"/>
    </xf>
    <xf numFmtId="44" fontId="3" fillId="0" borderId="38" xfId="0" applyNumberFormat="1" applyFont="1" applyFill="1" applyBorder="1" applyAlignment="1">
      <alignment horizontal="center" vertical="center"/>
    </xf>
    <xf numFmtId="0" fontId="9" fillId="0" borderId="34" xfId="0" applyFont="1" applyBorder="1" applyAlignment="1">
      <alignment vertical="center"/>
    </xf>
    <xf numFmtId="44" fontId="2" fillId="4" borderId="21" xfId="0" applyNumberFormat="1" applyFont="1" applyFill="1" applyBorder="1" applyAlignment="1">
      <alignment vertical="center"/>
    </xf>
    <xf numFmtId="44" fontId="2" fillId="4" borderId="17" xfId="0" applyNumberFormat="1" applyFont="1" applyFill="1" applyBorder="1" applyAlignment="1">
      <alignment vertical="center"/>
    </xf>
    <xf numFmtId="44" fontId="2" fillId="4" borderId="22" xfId="0" applyNumberFormat="1" applyFont="1" applyFill="1" applyBorder="1" applyAlignment="1">
      <alignment vertical="center"/>
    </xf>
    <xf numFmtId="44" fontId="8" fillId="3" borderId="47" xfId="0" applyNumberFormat="1" applyFont="1" applyFill="1" applyBorder="1" applyAlignment="1">
      <alignment vertical="center"/>
    </xf>
    <xf numFmtId="44" fontId="8" fillId="3" borderId="48" xfId="0" applyNumberFormat="1" applyFont="1" applyFill="1" applyBorder="1" applyAlignment="1">
      <alignment vertical="center"/>
    </xf>
    <xf numFmtId="44" fontId="8" fillId="3" borderId="49" xfId="0" applyNumberFormat="1" applyFont="1" applyFill="1" applyBorder="1" applyAlignment="1">
      <alignment vertical="center"/>
    </xf>
    <xf numFmtId="44" fontId="2" fillId="4" borderId="52" xfId="0" applyNumberFormat="1" applyFont="1" applyFill="1" applyBorder="1" applyAlignment="1">
      <alignment vertical="center"/>
    </xf>
    <xf numFmtId="44" fontId="2" fillId="4" borderId="53" xfId="0" applyNumberFormat="1" applyFont="1" applyFill="1" applyBorder="1" applyAlignment="1">
      <alignment vertical="center"/>
    </xf>
    <xf numFmtId="44" fontId="2" fillId="4" borderId="54" xfId="0" applyNumberFormat="1" applyFont="1" applyFill="1" applyBorder="1" applyAlignment="1">
      <alignment vertical="center"/>
    </xf>
    <xf numFmtId="44" fontId="2" fillId="4" borderId="21" xfId="1" applyNumberFormat="1" applyFont="1" applyFill="1" applyBorder="1" applyAlignment="1">
      <alignment vertical="center"/>
    </xf>
    <xf numFmtId="44" fontId="2" fillId="4" borderId="17" xfId="1" applyNumberFormat="1" applyFont="1" applyFill="1" applyBorder="1" applyAlignment="1">
      <alignment vertical="center"/>
    </xf>
    <xf numFmtId="44" fontId="2" fillId="4" borderId="22" xfId="1" applyNumberFormat="1" applyFont="1" applyFill="1" applyBorder="1" applyAlignment="1">
      <alignment vertical="center"/>
    </xf>
    <xf numFmtId="44" fontId="13" fillId="0" borderId="47" xfId="0" applyNumberFormat="1" applyFont="1" applyBorder="1" applyAlignment="1">
      <alignment vertical="center"/>
    </xf>
    <xf numFmtId="44" fontId="13" fillId="0" borderId="48" xfId="0" applyNumberFormat="1" applyFont="1" applyBorder="1" applyAlignment="1">
      <alignment vertical="center"/>
    </xf>
    <xf numFmtId="44" fontId="13" fillId="0" borderId="49" xfId="0" applyNumberFormat="1" applyFont="1" applyBorder="1" applyAlignment="1">
      <alignment vertical="center"/>
    </xf>
    <xf numFmtId="44" fontId="2" fillId="4" borderId="18" xfId="1" applyNumberFormat="1" applyFont="1" applyFill="1" applyBorder="1" applyAlignment="1">
      <alignment vertical="center"/>
    </xf>
    <xf numFmtId="44" fontId="2" fillId="4" borderId="19" xfId="1" applyNumberFormat="1" applyFont="1" applyFill="1" applyBorder="1" applyAlignment="1">
      <alignment vertical="center"/>
    </xf>
    <xf numFmtId="44" fontId="2" fillId="4" borderId="20" xfId="1" applyNumberFormat="1" applyFont="1" applyFill="1" applyBorder="1" applyAlignment="1">
      <alignment vertical="center"/>
    </xf>
    <xf numFmtId="44" fontId="0" fillId="4" borderId="19" xfId="0" applyNumberFormat="1" applyFill="1" applyBorder="1" applyAlignment="1">
      <alignment vertical="center"/>
    </xf>
    <xf numFmtId="44" fontId="0" fillId="0" borderId="20" xfId="1" applyNumberFormat="1" applyFont="1" applyBorder="1" applyAlignment="1">
      <alignment vertical="center"/>
    </xf>
    <xf numFmtId="44" fontId="0" fillId="4" borderId="17" xfId="0" applyNumberFormat="1" applyFill="1" applyBorder="1" applyAlignment="1">
      <alignment vertical="center"/>
    </xf>
    <xf numFmtId="44" fontId="0" fillId="0" borderId="22" xfId="1" applyNumberFormat="1" applyFont="1" applyBorder="1" applyAlignment="1">
      <alignment vertical="center"/>
    </xf>
    <xf numFmtId="44" fontId="0" fillId="4" borderId="75" xfId="0" applyNumberFormat="1" applyFill="1" applyBorder="1" applyAlignment="1">
      <alignment vertical="center"/>
    </xf>
    <xf numFmtId="44" fontId="0" fillId="0" borderId="74" xfId="1" applyNumberFormat="1" applyFont="1" applyBorder="1" applyAlignment="1">
      <alignment vertical="center"/>
    </xf>
    <xf numFmtId="44" fontId="3" fillId="3" borderId="4" xfId="0" applyNumberFormat="1" applyFont="1" applyFill="1" applyBorder="1" applyAlignment="1">
      <alignment vertical="center"/>
    </xf>
    <xf numFmtId="0" fontId="8" fillId="2" borderId="24" xfId="0" applyFont="1" applyFill="1" applyBorder="1" applyAlignment="1">
      <alignment horizontal="right" vertical="center"/>
    </xf>
    <xf numFmtId="0" fontId="8" fillId="2" borderId="25" xfId="0" applyFont="1" applyFill="1" applyBorder="1" applyAlignment="1">
      <alignment vertical="center"/>
    </xf>
    <xf numFmtId="0" fontId="8" fillId="2" borderId="81" xfId="0" applyFont="1" applyFill="1" applyBorder="1" applyAlignment="1">
      <alignment horizontal="right" vertical="center"/>
    </xf>
    <xf numFmtId="1" fontId="20" fillId="2" borderId="60" xfId="0" applyNumberFormat="1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3" fontId="7" fillId="4" borderId="0" xfId="0" applyNumberFormat="1" applyFont="1" applyFill="1" applyAlignment="1">
      <alignment horizontal="center" vertical="center"/>
    </xf>
    <xf numFmtId="165" fontId="7" fillId="4" borderId="0" xfId="0" applyNumberFormat="1" applyFont="1" applyFill="1" applyAlignment="1">
      <alignment horizontal="center" vertical="center"/>
    </xf>
    <xf numFmtId="164" fontId="9" fillId="4" borderId="21" xfId="0" applyNumberFormat="1" applyFont="1" applyFill="1" applyBorder="1" applyAlignment="1">
      <alignment vertical="center"/>
    </xf>
    <xf numFmtId="164" fontId="9" fillId="4" borderId="17" xfId="0" applyNumberFormat="1" applyFont="1" applyFill="1" applyBorder="1" applyAlignment="1">
      <alignment vertical="center"/>
    </xf>
    <xf numFmtId="164" fontId="9" fillId="4" borderId="22" xfId="0" applyNumberFormat="1" applyFont="1" applyFill="1" applyBorder="1" applyAlignment="1">
      <alignment vertical="center"/>
    </xf>
    <xf numFmtId="164" fontId="9" fillId="4" borderId="52" xfId="1" applyNumberFormat="1" applyFont="1" applyFill="1" applyBorder="1" applyAlignment="1">
      <alignment vertical="center"/>
    </xf>
    <xf numFmtId="164" fontId="9" fillId="4" borderId="53" xfId="1" applyNumberFormat="1" applyFont="1" applyFill="1" applyBorder="1" applyAlignment="1">
      <alignment vertical="center"/>
    </xf>
    <xf numFmtId="164" fontId="9" fillId="4" borderId="54" xfId="1" applyNumberFormat="1" applyFont="1" applyFill="1" applyBorder="1" applyAlignment="1">
      <alignment vertical="center"/>
    </xf>
    <xf numFmtId="168" fontId="14" fillId="2" borderId="0" xfId="0" applyNumberFormat="1" applyFont="1" applyFill="1" applyAlignment="1">
      <alignment horizontal="center" vertical="center"/>
    </xf>
    <xf numFmtId="0" fontId="18" fillId="2" borderId="59" xfId="0" applyNumberFormat="1" applyFont="1" applyFill="1" applyBorder="1" applyAlignment="1">
      <alignment horizontal="center" vertical="center"/>
    </xf>
    <xf numFmtId="0" fontId="18" fillId="2" borderId="60" xfId="0" applyNumberFormat="1" applyFont="1" applyFill="1" applyBorder="1" applyAlignment="1">
      <alignment horizontal="center" vertical="center"/>
    </xf>
    <xf numFmtId="168" fontId="20" fillId="2" borderId="59" xfId="0" applyNumberFormat="1" applyFont="1" applyFill="1" applyBorder="1" applyAlignment="1">
      <alignment horizontal="center" vertical="center"/>
    </xf>
    <xf numFmtId="44" fontId="11" fillId="4" borderId="17" xfId="0" applyNumberFormat="1" applyFont="1" applyFill="1" applyBorder="1" applyAlignment="1">
      <alignment horizontal="center" vertical="center"/>
    </xf>
    <xf numFmtId="168" fontId="20" fillId="2" borderId="58" xfId="0" applyNumberFormat="1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top"/>
    </xf>
    <xf numFmtId="0" fontId="8" fillId="0" borderId="84" xfId="0" applyFont="1" applyBorder="1" applyAlignment="1">
      <alignment horizontal="center" vertical="top"/>
    </xf>
    <xf numFmtId="0" fontId="8" fillId="0" borderId="45" xfId="0" applyFont="1" applyBorder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8" fillId="0" borderId="79" xfId="0" applyFont="1" applyBorder="1" applyAlignment="1">
      <alignment horizontal="left" vertical="center"/>
    </xf>
    <xf numFmtId="0" fontId="8" fillId="0" borderId="78" xfId="0" applyFont="1" applyBorder="1" applyAlignment="1">
      <alignment horizontal="left" vertical="center"/>
    </xf>
    <xf numFmtId="0" fontId="8" fillId="0" borderId="80" xfId="0" applyFont="1" applyBorder="1" applyAlignment="1">
      <alignment horizontal="left" vertical="center"/>
    </xf>
    <xf numFmtId="0" fontId="2" fillId="0" borderId="79" xfId="0" applyFont="1" applyBorder="1" applyAlignment="1">
      <alignment horizontal="left" vertical="center" wrapText="1"/>
    </xf>
    <xf numFmtId="0" fontId="2" fillId="0" borderId="78" xfId="0" applyFont="1" applyBorder="1" applyAlignment="1">
      <alignment horizontal="left" vertical="center" wrapText="1"/>
    </xf>
    <xf numFmtId="0" fontId="2" fillId="0" borderId="80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2" fillId="0" borderId="79" xfId="0" applyFont="1" applyBorder="1" applyAlignment="1">
      <alignment horizontal="left" vertical="top" wrapText="1"/>
    </xf>
    <xf numFmtId="0" fontId="2" fillId="0" borderId="78" xfId="0" applyFont="1" applyBorder="1" applyAlignment="1">
      <alignment horizontal="left" vertical="top" wrapText="1"/>
    </xf>
    <xf numFmtId="0" fontId="2" fillId="0" borderId="80" xfId="0" applyFont="1" applyBorder="1" applyAlignment="1">
      <alignment horizontal="left" vertical="top" wrapText="1"/>
    </xf>
    <xf numFmtId="0" fontId="8" fillId="0" borderId="79" xfId="0" applyFont="1" applyBorder="1" applyAlignment="1">
      <alignment horizontal="left" vertical="top"/>
    </xf>
    <xf numFmtId="0" fontId="8" fillId="0" borderId="78" xfId="0" applyFont="1" applyBorder="1" applyAlignment="1">
      <alignment horizontal="left" vertical="top"/>
    </xf>
    <xf numFmtId="0" fontId="8" fillId="0" borderId="80" xfId="0" applyFont="1" applyBorder="1" applyAlignment="1">
      <alignment horizontal="left" vertical="top"/>
    </xf>
    <xf numFmtId="0" fontId="2" fillId="0" borderId="79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/>
    </xf>
    <xf numFmtId="0" fontId="5" fillId="0" borderId="79" xfId="0" applyFont="1" applyBorder="1" applyAlignment="1">
      <alignment horizontal="left" vertical="center"/>
    </xf>
    <xf numFmtId="0" fontId="5" fillId="0" borderId="78" xfId="0" applyFont="1" applyBorder="1" applyAlignment="1">
      <alignment horizontal="left" vertical="center"/>
    </xf>
    <xf numFmtId="0" fontId="5" fillId="0" borderId="8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top" wrapText="1"/>
    </xf>
    <xf numFmtId="0" fontId="5" fillId="0" borderId="79" xfId="0" applyFont="1" applyBorder="1" applyAlignment="1">
      <alignment horizontal="left" vertical="top"/>
    </xf>
    <xf numFmtId="0" fontId="5" fillId="0" borderId="78" xfId="0" applyFont="1" applyBorder="1" applyAlignment="1">
      <alignment horizontal="left" vertical="top"/>
    </xf>
    <xf numFmtId="0" fontId="5" fillId="0" borderId="80" xfId="0" applyFont="1" applyBorder="1" applyAlignment="1">
      <alignment horizontal="left" vertical="top"/>
    </xf>
    <xf numFmtId="0" fontId="2" fillId="0" borderId="79" xfId="0" applyFont="1" applyBorder="1" applyAlignment="1">
      <alignment horizontal="left" vertical="top"/>
    </xf>
    <xf numFmtId="0" fontId="2" fillId="0" borderId="78" xfId="0" applyFont="1" applyBorder="1" applyAlignment="1">
      <alignment horizontal="left" vertical="top"/>
    </xf>
    <xf numFmtId="0" fontId="2" fillId="0" borderId="8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164" fontId="2" fillId="0" borderId="15" xfId="0" applyNumberFormat="1" applyFont="1" applyFill="1" applyBorder="1" applyAlignment="1">
      <alignment horizontal="left" vertical="center"/>
    </xf>
    <xf numFmtId="164" fontId="2" fillId="0" borderId="16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164" fontId="2" fillId="4" borderId="50" xfId="0" applyNumberFormat="1" applyFont="1" applyFill="1" applyBorder="1" applyAlignment="1">
      <alignment horizontal="center" vertical="center"/>
    </xf>
    <xf numFmtId="164" fontId="2" fillId="4" borderId="51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64" fontId="7" fillId="4" borderId="0" xfId="0" applyNumberFormat="1" applyFont="1" applyFill="1" applyAlignment="1">
      <alignment horizontal="center" vertical="center"/>
    </xf>
    <xf numFmtId="164" fontId="2" fillId="4" borderId="29" xfId="0" applyNumberFormat="1" applyFont="1" applyFill="1" applyBorder="1" applyAlignment="1">
      <alignment horizontal="left" vertical="center"/>
    </xf>
    <xf numFmtId="164" fontId="2" fillId="4" borderId="39" xfId="0" applyNumberFormat="1" applyFont="1" applyFill="1" applyBorder="1" applyAlignment="1">
      <alignment horizontal="left" vertical="center"/>
    </xf>
    <xf numFmtId="164" fontId="8" fillId="2" borderId="55" xfId="0" applyNumberFormat="1" applyFont="1" applyFill="1" applyBorder="1" applyAlignment="1">
      <alignment horizontal="center" vertical="center"/>
    </xf>
    <xf numFmtId="164" fontId="8" fillId="2" borderId="56" xfId="0" applyNumberFormat="1" applyFont="1" applyFill="1" applyBorder="1" applyAlignment="1">
      <alignment horizontal="center" vertical="center"/>
    </xf>
    <xf numFmtId="164" fontId="8" fillId="2" borderId="5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2" fillId="4" borderId="26" xfId="0" applyNumberFormat="1" applyFont="1" applyFill="1" applyBorder="1" applyAlignment="1">
      <alignment horizontal="left" vertical="center"/>
    </xf>
    <xf numFmtId="164" fontId="2" fillId="4" borderId="28" xfId="0" applyNumberFormat="1" applyFont="1" applyFill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7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164" fontId="0" fillId="4" borderId="29" xfId="0" applyNumberFormat="1" applyFill="1" applyBorder="1" applyAlignment="1">
      <alignment horizontal="left" vertical="center"/>
    </xf>
    <xf numFmtId="164" fontId="0" fillId="4" borderId="39" xfId="0" applyNumberFormat="1" applyFill="1" applyBorder="1" applyAlignment="1">
      <alignment horizontal="left" vertical="center"/>
    </xf>
    <xf numFmtId="164" fontId="0" fillId="4" borderId="30" xfId="0" applyNumberFormat="1" applyFill="1" applyBorder="1" applyAlignment="1">
      <alignment horizontal="left" vertical="center"/>
    </xf>
    <xf numFmtId="164" fontId="0" fillId="4" borderId="32" xfId="0" applyNumberFormat="1" applyFill="1" applyBorder="1" applyAlignment="1">
      <alignment horizontal="left" vertical="center"/>
    </xf>
    <xf numFmtId="164" fontId="3" fillId="2" borderId="26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164" fontId="3" fillId="2" borderId="28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164" fontId="23" fillId="0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44" fontId="3" fillId="2" borderId="72" xfId="1" applyFont="1" applyFill="1" applyBorder="1" applyAlignment="1">
      <alignment horizontal="center" vertical="center" wrapText="1"/>
    </xf>
    <xf numFmtId="44" fontId="3" fillId="2" borderId="44" xfId="1" applyFont="1" applyFill="1" applyBorder="1" applyAlignment="1">
      <alignment horizontal="center" vertical="center" wrapText="1"/>
    </xf>
    <xf numFmtId="44" fontId="3" fillId="2" borderId="65" xfId="1" applyFont="1" applyFill="1" applyBorder="1" applyAlignment="1">
      <alignment horizontal="center" vertical="center" wrapText="1"/>
    </xf>
    <xf numFmtId="44" fontId="3" fillId="2" borderId="76" xfId="1" applyFont="1" applyFill="1" applyBorder="1" applyAlignment="1">
      <alignment horizontal="center" vertical="center" wrapText="1"/>
    </xf>
    <xf numFmtId="44" fontId="3" fillId="2" borderId="45" xfId="1" applyFont="1" applyFill="1" applyBorder="1" applyAlignment="1">
      <alignment horizontal="center" vertical="center" wrapText="1"/>
    </xf>
    <xf numFmtId="44" fontId="3" fillId="2" borderId="66" xfId="1" applyFont="1" applyFill="1" applyBorder="1" applyAlignment="1">
      <alignment horizontal="center" vertical="center" wrapText="1"/>
    </xf>
    <xf numFmtId="0" fontId="3" fillId="2" borderId="76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71" xfId="0" applyFont="1" applyFill="1" applyBorder="1" applyAlignment="1">
      <alignment horizontal="center" vertical="center"/>
    </xf>
    <xf numFmtId="164" fontId="8" fillId="2" borderId="68" xfId="0" applyNumberFormat="1" applyFont="1" applyFill="1" applyBorder="1" applyAlignment="1">
      <alignment horizontal="center" vertical="center"/>
    </xf>
    <xf numFmtId="164" fontId="8" fillId="2" borderId="69" xfId="0" applyNumberFormat="1" applyFont="1" applyFill="1" applyBorder="1" applyAlignment="1">
      <alignment horizontal="center" vertical="center"/>
    </xf>
    <xf numFmtId="164" fontId="8" fillId="2" borderId="70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44" fontId="2" fillId="4" borderId="21" xfId="0" applyNumberFormat="1" applyFont="1" applyFill="1" applyBorder="1" applyAlignment="1">
      <alignment horizontal="center" vertical="center"/>
    </xf>
    <xf numFmtId="44" fontId="2" fillId="4" borderId="17" xfId="0" applyNumberFormat="1" applyFont="1" applyFill="1" applyBorder="1" applyAlignment="1">
      <alignment horizontal="center" vertical="center"/>
    </xf>
    <xf numFmtId="44" fontId="2" fillId="4" borderId="22" xfId="0" applyNumberFormat="1" applyFont="1" applyFill="1" applyBorder="1" applyAlignment="1">
      <alignment horizontal="center" vertical="center"/>
    </xf>
    <xf numFmtId="0" fontId="2" fillId="4" borderId="6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44" fontId="7" fillId="2" borderId="21" xfId="0" applyNumberFormat="1" applyFont="1" applyFill="1" applyBorder="1" applyAlignment="1">
      <alignment horizontal="center" vertical="center"/>
    </xf>
    <xf numFmtId="44" fontId="7" fillId="2" borderId="17" xfId="0" applyNumberFormat="1" applyFont="1" applyFill="1" applyBorder="1" applyAlignment="1">
      <alignment horizontal="center" vertical="center"/>
    </xf>
    <xf numFmtId="44" fontId="7" fillId="2" borderId="22" xfId="0" applyNumberFormat="1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left" vertical="center" wrapText="1"/>
    </xf>
    <xf numFmtId="168" fontId="18" fillId="2" borderId="59" xfId="0" applyNumberFormat="1" applyFont="1" applyFill="1" applyBorder="1" applyAlignment="1">
      <alignment horizontal="center" vertical="center"/>
    </xf>
  </cellXfs>
  <cellStyles count="4">
    <cellStyle name="Prozent" xfId="3" builtinId="5"/>
    <cellStyle name="Standard" xfId="0" builtinId="0"/>
    <cellStyle name="Währung" xfId="1" builtinId="4"/>
    <cellStyle name="Währung 2" xfId="2" xr:uid="{00000000-0005-0000-0000-000002000000}"/>
  </cellStyles>
  <dxfs count="0"/>
  <tableStyles count="0" defaultTableStyle="TableStyleMedium2" defaultPivotStyle="PivotStyleLight16"/>
  <colors>
    <mruColors>
      <color rgb="FF0000FF"/>
      <color rgb="FFFFFFCC"/>
      <color rgb="FFCCFFFF"/>
      <color rgb="FF0080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D32A8-6C13-49A2-A443-272B58DA6932}">
  <sheetPr>
    <tabColor rgb="FF0000FF"/>
  </sheetPr>
  <dimension ref="A1:J31"/>
  <sheetViews>
    <sheetView topLeftCell="A19" zoomScale="150" zoomScaleNormal="150" workbookViewId="0">
      <selection activeCell="B26" sqref="B26:J26"/>
    </sheetView>
  </sheetViews>
  <sheetFormatPr baseColWidth="10" defaultRowHeight="20.100000000000001" customHeight="1" x14ac:dyDescent="0.25"/>
  <cols>
    <col min="1" max="1" width="3.28515625" style="1" customWidth="1"/>
    <col min="2" max="2" width="2.7109375" style="1" customWidth="1"/>
    <col min="3" max="3" width="9.28515625" style="1" customWidth="1"/>
    <col min="4" max="4" width="31.85546875" style="1" customWidth="1"/>
    <col min="5" max="5" width="19.42578125" style="1" customWidth="1"/>
    <col min="6" max="11" width="3.7109375" style="1" customWidth="1"/>
    <col min="12" max="16384" width="11.42578125" style="1"/>
  </cols>
  <sheetData>
    <row r="1" spans="1:10" ht="20.100000000000001" customHeight="1" x14ac:dyDescent="0.25">
      <c r="A1" s="237" t="s">
        <v>53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ht="20.100000000000001" customHeight="1" x14ac:dyDescent="0.25">
      <c r="A2" s="238" t="s">
        <v>118</v>
      </c>
      <c r="B2" s="238"/>
      <c r="C2" s="238"/>
      <c r="D2" s="238"/>
      <c r="E2" s="238"/>
      <c r="F2" s="238"/>
      <c r="G2" s="238"/>
      <c r="H2" s="238"/>
      <c r="I2" s="238"/>
      <c r="J2" s="238"/>
    </row>
    <row r="4" spans="1:10" ht="20.100000000000001" customHeight="1" x14ac:dyDescent="0.25">
      <c r="A4" s="238" t="s">
        <v>44</v>
      </c>
      <c r="B4" s="238"/>
      <c r="C4" s="238"/>
      <c r="D4" s="238"/>
      <c r="E4" s="242" t="str">
        <f>'Gesamtkalkulation MP '!B5</f>
        <v>Gadebusch</v>
      </c>
      <c r="F4" s="242"/>
      <c r="G4" s="242"/>
      <c r="H4" s="242"/>
      <c r="I4" s="242"/>
      <c r="J4" s="242"/>
    </row>
    <row r="6" spans="1:10" ht="20.100000000000001" customHeight="1" x14ac:dyDescent="0.25">
      <c r="A6" s="150" t="s">
        <v>90</v>
      </c>
      <c r="B6" s="263" t="s">
        <v>123</v>
      </c>
      <c r="C6" s="264"/>
      <c r="D6" s="264"/>
      <c r="E6" s="264"/>
      <c r="F6" s="264"/>
      <c r="G6" s="264"/>
      <c r="H6" s="264"/>
      <c r="I6" s="264"/>
      <c r="J6" s="265"/>
    </row>
    <row r="7" spans="1:10" ht="20.100000000000001" customHeight="1" x14ac:dyDescent="0.25">
      <c r="A7" s="151"/>
      <c r="B7" s="151" t="s">
        <v>94</v>
      </c>
      <c r="C7" s="266" t="s">
        <v>124</v>
      </c>
      <c r="D7" s="267"/>
      <c r="E7" s="267"/>
      <c r="F7" s="267"/>
      <c r="G7" s="267"/>
      <c r="H7" s="267"/>
      <c r="I7" s="267"/>
      <c r="J7" s="268"/>
    </row>
    <row r="8" spans="1:10" ht="20.100000000000001" customHeight="1" x14ac:dyDescent="0.25">
      <c r="A8" s="151"/>
      <c r="B8" s="151" t="s">
        <v>95</v>
      </c>
      <c r="C8" s="266" t="s">
        <v>96</v>
      </c>
      <c r="D8" s="267"/>
      <c r="E8" s="267"/>
      <c r="F8" s="267"/>
      <c r="G8" s="267"/>
      <c r="H8" s="267"/>
      <c r="I8" s="267"/>
      <c r="J8" s="268"/>
    </row>
    <row r="9" spans="1:10" ht="20.100000000000001" customHeight="1" x14ac:dyDescent="0.25">
      <c r="A9" s="150" t="s">
        <v>91</v>
      </c>
      <c r="B9" s="253" t="s">
        <v>97</v>
      </c>
      <c r="C9" s="254"/>
      <c r="D9" s="254"/>
      <c r="E9" s="254"/>
      <c r="F9" s="254"/>
      <c r="G9" s="254"/>
      <c r="H9" s="254"/>
      <c r="I9" s="254"/>
      <c r="J9" s="255"/>
    </row>
    <row r="10" spans="1:10" ht="20.100000000000001" customHeight="1" x14ac:dyDescent="0.25">
      <c r="A10" s="150" t="s">
        <v>93</v>
      </c>
      <c r="B10" s="253" t="s">
        <v>92</v>
      </c>
      <c r="C10" s="254"/>
      <c r="D10" s="254"/>
      <c r="E10" s="254"/>
      <c r="F10" s="254"/>
      <c r="G10" s="254"/>
      <c r="H10" s="254"/>
      <c r="I10" s="254"/>
      <c r="J10" s="255"/>
    </row>
    <row r="11" spans="1:10" ht="20.100000000000001" customHeight="1" x14ac:dyDescent="0.25">
      <c r="A11" s="150" t="s">
        <v>98</v>
      </c>
      <c r="B11" s="253" t="s">
        <v>169</v>
      </c>
      <c r="C11" s="254"/>
      <c r="D11" s="254"/>
      <c r="E11" s="254"/>
      <c r="F11" s="254"/>
      <c r="G11" s="254"/>
      <c r="H11" s="254"/>
      <c r="I11" s="254"/>
      <c r="J11" s="255"/>
    </row>
    <row r="12" spans="1:10" ht="20.100000000000001" customHeight="1" x14ac:dyDescent="0.25">
      <c r="A12" s="234" t="s">
        <v>107</v>
      </c>
      <c r="B12" s="253" t="s">
        <v>18</v>
      </c>
      <c r="C12" s="254"/>
      <c r="D12" s="254"/>
      <c r="E12" s="254"/>
      <c r="F12" s="254"/>
      <c r="G12" s="254"/>
      <c r="H12" s="254"/>
      <c r="I12" s="254"/>
      <c r="J12" s="255"/>
    </row>
    <row r="13" spans="1:10" ht="20.100000000000001" customHeight="1" x14ac:dyDescent="0.25">
      <c r="A13" s="236"/>
      <c r="B13" s="151" t="s">
        <v>94</v>
      </c>
      <c r="C13" s="269" t="s">
        <v>99</v>
      </c>
      <c r="D13" s="269"/>
      <c r="E13" s="269"/>
      <c r="F13" s="269"/>
      <c r="G13" s="269"/>
      <c r="H13" s="269"/>
      <c r="I13" s="269"/>
      <c r="J13" s="269"/>
    </row>
    <row r="14" spans="1:10" ht="60" customHeight="1" x14ac:dyDescent="0.25">
      <c r="A14" s="236"/>
      <c r="B14" s="151" t="s">
        <v>95</v>
      </c>
      <c r="C14" s="262" t="s">
        <v>101</v>
      </c>
      <c r="D14" s="262"/>
      <c r="E14" s="262"/>
      <c r="F14" s="262"/>
      <c r="G14" s="262"/>
      <c r="H14" s="262"/>
      <c r="I14" s="262"/>
      <c r="J14" s="262"/>
    </row>
    <row r="15" spans="1:10" ht="35.25" customHeight="1" x14ac:dyDescent="0.25">
      <c r="A15" s="236"/>
      <c r="B15" s="151" t="s">
        <v>100</v>
      </c>
      <c r="C15" s="262" t="s">
        <v>105</v>
      </c>
      <c r="D15" s="262"/>
      <c r="E15" s="262"/>
      <c r="F15" s="262"/>
      <c r="G15" s="262"/>
      <c r="H15" s="262"/>
      <c r="I15" s="262"/>
      <c r="J15" s="262"/>
    </row>
    <row r="16" spans="1:10" ht="51.75" customHeight="1" x14ac:dyDescent="0.25">
      <c r="A16" s="236"/>
      <c r="B16" s="151" t="s">
        <v>102</v>
      </c>
      <c r="C16" s="262" t="s">
        <v>104</v>
      </c>
      <c r="D16" s="262"/>
      <c r="E16" s="262"/>
      <c r="F16" s="262"/>
      <c r="G16" s="262"/>
      <c r="H16" s="262"/>
      <c r="I16" s="262"/>
      <c r="J16" s="262"/>
    </row>
    <row r="17" spans="1:10" ht="33" customHeight="1" x14ac:dyDescent="0.25">
      <c r="A17" s="235"/>
      <c r="B17" s="151" t="s">
        <v>103</v>
      </c>
      <c r="C17" s="262" t="s">
        <v>106</v>
      </c>
      <c r="D17" s="262"/>
      <c r="E17" s="262"/>
      <c r="F17" s="262"/>
      <c r="G17" s="262"/>
      <c r="H17" s="262"/>
      <c r="I17" s="262"/>
      <c r="J17" s="262"/>
    </row>
    <row r="18" spans="1:10" ht="15" x14ac:dyDescent="0.25">
      <c r="A18" s="234" t="s">
        <v>111</v>
      </c>
      <c r="B18" s="253" t="s">
        <v>108</v>
      </c>
      <c r="C18" s="254"/>
      <c r="D18" s="254"/>
      <c r="E18" s="254"/>
      <c r="F18" s="254"/>
      <c r="G18" s="254"/>
      <c r="H18" s="254"/>
      <c r="I18" s="254"/>
      <c r="J18" s="255"/>
    </row>
    <row r="19" spans="1:10" ht="49.5" customHeight="1" x14ac:dyDescent="0.25">
      <c r="A19" s="236"/>
      <c r="B19" s="151" t="s">
        <v>94</v>
      </c>
      <c r="C19" s="250" t="s">
        <v>109</v>
      </c>
      <c r="D19" s="251"/>
      <c r="E19" s="251"/>
      <c r="F19" s="251"/>
      <c r="G19" s="251"/>
      <c r="H19" s="251"/>
      <c r="I19" s="251"/>
      <c r="J19" s="252"/>
    </row>
    <row r="20" spans="1:10" ht="29.25" customHeight="1" x14ac:dyDescent="0.25">
      <c r="A20" s="235"/>
      <c r="B20" s="151" t="s">
        <v>95</v>
      </c>
      <c r="C20" s="250" t="s">
        <v>110</v>
      </c>
      <c r="D20" s="251"/>
      <c r="E20" s="251"/>
      <c r="F20" s="251"/>
      <c r="G20" s="251"/>
      <c r="H20" s="251"/>
      <c r="I20" s="251"/>
      <c r="J20" s="252"/>
    </row>
    <row r="21" spans="1:10" ht="20.100000000000001" customHeight="1" x14ac:dyDescent="0.25">
      <c r="A21" s="234" t="s">
        <v>112</v>
      </c>
      <c r="B21" s="259" t="s">
        <v>125</v>
      </c>
      <c r="C21" s="260"/>
      <c r="D21" s="260"/>
      <c r="E21" s="260"/>
      <c r="F21" s="260"/>
      <c r="G21" s="260"/>
      <c r="H21" s="260"/>
      <c r="I21" s="260"/>
      <c r="J21" s="261"/>
    </row>
    <row r="22" spans="1:10" ht="14.25" x14ac:dyDescent="0.25">
      <c r="A22" s="235"/>
      <c r="B22" s="256" t="s">
        <v>160</v>
      </c>
      <c r="C22" s="257"/>
      <c r="D22" s="257"/>
      <c r="E22" s="257"/>
      <c r="F22" s="257"/>
      <c r="G22" s="257"/>
      <c r="H22" s="257"/>
      <c r="I22" s="257"/>
      <c r="J22" s="258"/>
    </row>
    <row r="23" spans="1:10" ht="15" x14ac:dyDescent="0.25">
      <c r="A23" s="234" t="s">
        <v>113</v>
      </c>
      <c r="B23" s="243" t="s">
        <v>26</v>
      </c>
      <c r="C23" s="244"/>
      <c r="D23" s="244"/>
      <c r="E23" s="244"/>
      <c r="F23" s="244"/>
      <c r="G23" s="244"/>
      <c r="H23" s="244"/>
      <c r="I23" s="244"/>
      <c r="J23" s="245"/>
    </row>
    <row r="24" spans="1:10" ht="45" customHeight="1" x14ac:dyDescent="0.25">
      <c r="A24" s="235"/>
      <c r="B24" s="246" t="s">
        <v>162</v>
      </c>
      <c r="C24" s="247"/>
      <c r="D24" s="247"/>
      <c r="E24" s="247"/>
      <c r="F24" s="247"/>
      <c r="G24" s="247"/>
      <c r="H24" s="247"/>
      <c r="I24" s="247"/>
      <c r="J24" s="248"/>
    </row>
    <row r="25" spans="1:10" ht="15" x14ac:dyDescent="0.25">
      <c r="A25" s="234" t="s">
        <v>115</v>
      </c>
      <c r="B25" s="249" t="s">
        <v>120</v>
      </c>
      <c r="C25" s="249"/>
      <c r="D25" s="249"/>
      <c r="E25" s="249"/>
      <c r="F25" s="249"/>
      <c r="G25" s="249"/>
      <c r="H25" s="249"/>
      <c r="I25" s="249"/>
      <c r="J25" s="249"/>
    </row>
    <row r="26" spans="1:10" ht="28.5" customHeight="1" x14ac:dyDescent="0.25">
      <c r="A26" s="235"/>
      <c r="B26" s="240" t="s">
        <v>114</v>
      </c>
      <c r="C26" s="240"/>
      <c r="D26" s="240"/>
      <c r="E26" s="240"/>
      <c r="F26" s="240"/>
      <c r="G26" s="240"/>
      <c r="H26" s="240"/>
      <c r="I26" s="240"/>
      <c r="J26" s="240"/>
    </row>
    <row r="27" spans="1:10" ht="15" x14ac:dyDescent="0.25">
      <c r="A27" s="234" t="s">
        <v>126</v>
      </c>
      <c r="B27" s="239" t="s">
        <v>116</v>
      </c>
      <c r="C27" s="239"/>
      <c r="D27" s="239"/>
      <c r="E27" s="239"/>
      <c r="F27" s="239"/>
      <c r="G27" s="239"/>
      <c r="H27" s="239"/>
      <c r="I27" s="239"/>
      <c r="J27" s="239"/>
    </row>
    <row r="28" spans="1:10" ht="29.25" customHeight="1" x14ac:dyDescent="0.25">
      <c r="A28" s="236"/>
      <c r="B28" s="149" t="s">
        <v>94</v>
      </c>
      <c r="C28" s="240" t="s">
        <v>172</v>
      </c>
      <c r="D28" s="240"/>
      <c r="E28" s="240"/>
      <c r="F28" s="240"/>
      <c r="G28" s="240"/>
      <c r="H28" s="240"/>
      <c r="I28" s="240"/>
      <c r="J28" s="240"/>
    </row>
    <row r="29" spans="1:10" ht="20.25" customHeight="1" x14ac:dyDescent="0.25">
      <c r="A29" s="235"/>
      <c r="B29" s="149" t="s">
        <v>95</v>
      </c>
      <c r="C29" s="241" t="s">
        <v>117</v>
      </c>
      <c r="D29" s="241"/>
      <c r="E29" s="241"/>
      <c r="F29" s="241"/>
      <c r="G29" s="241"/>
      <c r="H29" s="241"/>
      <c r="I29" s="241"/>
      <c r="J29" s="241"/>
    </row>
    <row r="31" spans="1:10" ht="28.5" customHeight="1" x14ac:dyDescent="0.25"/>
  </sheetData>
  <mergeCells count="34">
    <mergeCell ref="C16:J16"/>
    <mergeCell ref="C15:J15"/>
    <mergeCell ref="C17:J17"/>
    <mergeCell ref="B6:J6"/>
    <mergeCell ref="C7:J7"/>
    <mergeCell ref="C8:J8"/>
    <mergeCell ref="B10:J10"/>
    <mergeCell ref="B11:J11"/>
    <mergeCell ref="B12:J12"/>
    <mergeCell ref="C14:J14"/>
    <mergeCell ref="C13:J13"/>
    <mergeCell ref="B9:J9"/>
    <mergeCell ref="A1:J1"/>
    <mergeCell ref="A2:J2"/>
    <mergeCell ref="B27:J27"/>
    <mergeCell ref="C28:J28"/>
    <mergeCell ref="C29:J29"/>
    <mergeCell ref="A4:D4"/>
    <mergeCell ref="E4:J4"/>
    <mergeCell ref="B23:J23"/>
    <mergeCell ref="B24:J24"/>
    <mergeCell ref="B25:J25"/>
    <mergeCell ref="B26:J26"/>
    <mergeCell ref="C19:J19"/>
    <mergeCell ref="B18:J18"/>
    <mergeCell ref="C20:J20"/>
    <mergeCell ref="B22:J22"/>
    <mergeCell ref="B21:J21"/>
    <mergeCell ref="A25:A26"/>
    <mergeCell ref="A27:A29"/>
    <mergeCell ref="A12:A17"/>
    <mergeCell ref="A18:A20"/>
    <mergeCell ref="A21:A22"/>
    <mergeCell ref="A23:A24"/>
  </mergeCells>
  <printOptions horizontalCentered="1" verticalCentered="1"/>
  <pageMargins left="0.7" right="0.7" top="0.75" bottom="0.75" header="0.3" footer="0.3"/>
  <pageSetup paperSize="9" orientation="portrait" r:id="rId1"/>
  <headerFoot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9527-134B-42D9-86C0-8A349765FA0D}">
  <sheetPr>
    <tabColor rgb="FF92D050"/>
  </sheetPr>
  <dimension ref="A1:A21"/>
  <sheetViews>
    <sheetView topLeftCell="A2" workbookViewId="0">
      <selection activeCell="G20" sqref="G20"/>
    </sheetView>
  </sheetViews>
  <sheetFormatPr baseColWidth="10" defaultRowHeight="15" x14ac:dyDescent="0.25"/>
  <cols>
    <col min="1" max="1" width="13.5703125" bestFit="1" customWidth="1"/>
  </cols>
  <sheetData>
    <row r="1" spans="1:1" x14ac:dyDescent="0.25">
      <c r="A1" s="173" t="s">
        <v>0</v>
      </c>
    </row>
    <row r="2" spans="1:1" x14ac:dyDescent="0.25">
      <c r="A2" t="s">
        <v>133</v>
      </c>
    </row>
    <row r="3" spans="1:1" x14ac:dyDescent="0.25">
      <c r="A3" t="s">
        <v>134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F30"/>
  <sheetViews>
    <sheetView tabSelected="1" topLeftCell="A7" zoomScale="130" zoomScaleNormal="130" workbookViewId="0">
      <selection activeCell="F8" sqref="F8"/>
    </sheetView>
  </sheetViews>
  <sheetFormatPr baseColWidth="10" defaultColWidth="11.5703125" defaultRowHeight="14.25" x14ac:dyDescent="0.25"/>
  <cols>
    <col min="1" max="1" width="34.140625" style="1" customWidth="1"/>
    <col min="2" max="4" width="13.7109375" style="14" customWidth="1"/>
    <col min="5" max="5" width="44.5703125" style="1" customWidth="1"/>
    <col min="6" max="6" width="11.85546875" style="1" customWidth="1"/>
    <col min="7" max="9" width="3.7109375" style="1" customWidth="1"/>
    <col min="10" max="16384" width="11.5703125" style="1"/>
  </cols>
  <sheetData>
    <row r="1" spans="1:6" ht="18" customHeight="1" x14ac:dyDescent="0.25">
      <c r="A1" s="18" t="s">
        <v>46</v>
      </c>
      <c r="B1" s="275" t="s">
        <v>84</v>
      </c>
      <c r="C1" s="275"/>
      <c r="D1" s="275"/>
      <c r="E1" s="2" t="s">
        <v>42</v>
      </c>
      <c r="F1" s="146" t="s">
        <v>87</v>
      </c>
    </row>
    <row r="2" spans="1:6" ht="18" customHeight="1" x14ac:dyDescent="0.25">
      <c r="A2" s="18" t="s">
        <v>88</v>
      </c>
      <c r="B2" s="275" t="s">
        <v>89</v>
      </c>
      <c r="C2" s="275"/>
      <c r="D2" s="275"/>
      <c r="E2" s="2"/>
      <c r="F2" s="25"/>
    </row>
    <row r="3" spans="1:6" ht="18" customHeight="1" x14ac:dyDescent="0.25">
      <c r="A3" s="18" t="s">
        <v>83</v>
      </c>
      <c r="B3" s="275" t="s">
        <v>85</v>
      </c>
      <c r="C3" s="275"/>
      <c r="D3" s="275"/>
    </row>
    <row r="4" spans="1:6" s="4" customFormat="1" ht="18" customHeight="1" x14ac:dyDescent="0.25">
      <c r="B4" s="14"/>
      <c r="C4" s="14"/>
      <c r="D4" s="14"/>
    </row>
    <row r="5" spans="1:6" ht="18" customHeight="1" x14ac:dyDescent="0.25">
      <c r="A5" s="219" t="s">
        <v>167</v>
      </c>
      <c r="B5" s="276" t="s">
        <v>170</v>
      </c>
      <c r="C5" s="276"/>
      <c r="D5" s="276"/>
      <c r="E5" s="219" t="s">
        <v>173</v>
      </c>
      <c r="F5" s="220">
        <v>150</v>
      </c>
    </row>
    <row r="6" spans="1:6" ht="18" customHeight="1" x14ac:dyDescent="0.25">
      <c r="A6" s="219" t="s">
        <v>168</v>
      </c>
      <c r="B6" s="276" t="s">
        <v>86</v>
      </c>
      <c r="C6" s="276"/>
      <c r="D6" s="276"/>
      <c r="E6" s="219" t="s">
        <v>166</v>
      </c>
      <c r="F6" s="221">
        <v>46327</v>
      </c>
    </row>
    <row r="7" spans="1:6" ht="18" customHeight="1" x14ac:dyDescent="0.25">
      <c r="A7" s="17" t="s">
        <v>43</v>
      </c>
      <c r="B7" s="22"/>
    </row>
    <row r="8" spans="1:6" ht="18" customHeight="1" x14ac:dyDescent="0.25">
      <c r="A8" s="17" t="s">
        <v>45</v>
      </c>
      <c r="B8" s="23"/>
      <c r="C8" s="24"/>
      <c r="D8" s="24"/>
      <c r="E8" s="3"/>
      <c r="F8" s="3"/>
    </row>
    <row r="9" spans="1:6" ht="18" customHeight="1" thickBot="1" x14ac:dyDescent="0.3"/>
    <row r="10" spans="1:6" ht="18" customHeight="1" thickBot="1" x14ac:dyDescent="0.25">
      <c r="A10" s="5"/>
      <c r="B10" s="279" t="s">
        <v>47</v>
      </c>
      <c r="C10" s="280"/>
      <c r="D10" s="281"/>
      <c r="E10" s="6"/>
      <c r="F10" s="6"/>
    </row>
    <row r="11" spans="1:6" s="7" customFormat="1" ht="18" customHeight="1" thickBot="1" x14ac:dyDescent="0.3">
      <c r="A11" s="19"/>
      <c r="B11" s="229">
        <v>11</v>
      </c>
      <c r="C11" s="345">
        <v>21.5</v>
      </c>
      <c r="D11" s="230" t="s">
        <v>171</v>
      </c>
      <c r="E11" s="282" t="s">
        <v>6</v>
      </c>
      <c r="F11" s="283"/>
    </row>
    <row r="12" spans="1:6" ht="18" customHeight="1" x14ac:dyDescent="0.25">
      <c r="A12" s="111" t="s">
        <v>18</v>
      </c>
      <c r="B12" s="76">
        <f>Personalkosten!I31</f>
        <v>0</v>
      </c>
      <c r="C12" s="77">
        <f>Personalkosten!I55</f>
        <v>0</v>
      </c>
      <c r="D12" s="78">
        <f>Personalkosten!I79</f>
        <v>0</v>
      </c>
      <c r="E12" s="284"/>
      <c r="F12" s="285"/>
    </row>
    <row r="13" spans="1:6" ht="18" customHeight="1" x14ac:dyDescent="0.25">
      <c r="A13" s="112" t="s">
        <v>16</v>
      </c>
      <c r="B13" s="79">
        <f>Hausmeistertätigkeit!D16</f>
        <v>0</v>
      </c>
      <c r="C13" s="80">
        <f>Hausmeistertätigkeit!D25</f>
        <v>0</v>
      </c>
      <c r="D13" s="81">
        <f>Hausmeistertätigkeit!D34</f>
        <v>0</v>
      </c>
      <c r="E13" s="277"/>
      <c r="F13" s="278"/>
    </row>
    <row r="14" spans="1:6" ht="18" customHeight="1" x14ac:dyDescent="0.25">
      <c r="A14" s="112" t="s">
        <v>121</v>
      </c>
      <c r="B14" s="79">
        <f>Fortbildung!D16</f>
        <v>0</v>
      </c>
      <c r="C14" s="80">
        <f>Fortbildung!D25</f>
        <v>0</v>
      </c>
      <c r="D14" s="81">
        <f>Fortbildung!D34</f>
        <v>0</v>
      </c>
      <c r="E14" s="277"/>
      <c r="F14" s="278"/>
    </row>
    <row r="15" spans="1:6" ht="18" customHeight="1" x14ac:dyDescent="0.25">
      <c r="A15" s="112" t="s">
        <v>37</v>
      </c>
      <c r="B15" s="79">
        <f>Bewirtschaftungskosten!B39</f>
        <v>0</v>
      </c>
      <c r="C15" s="80">
        <f>Bewirtschaftungskosten!C39</f>
        <v>0</v>
      </c>
      <c r="D15" s="81">
        <f>Bewirtschaftungskosten!D39</f>
        <v>0</v>
      </c>
      <c r="E15" s="277"/>
      <c r="F15" s="278"/>
    </row>
    <row r="16" spans="1:6" ht="18" customHeight="1" x14ac:dyDescent="0.25">
      <c r="A16" s="188" t="s">
        <v>120</v>
      </c>
      <c r="B16" s="82">
        <f>Betreuungsaufwand!B16</f>
        <v>0</v>
      </c>
      <c r="C16" s="83">
        <f>Betreuungsaufwand!C16</f>
        <v>0</v>
      </c>
      <c r="D16" s="84">
        <f>Betreuungsaufwand!D16</f>
        <v>0</v>
      </c>
      <c r="E16" s="137"/>
      <c r="F16" s="138"/>
    </row>
    <row r="17" spans="1:6" ht="18" customHeight="1" thickBot="1" x14ac:dyDescent="0.3">
      <c r="A17" s="113" t="s">
        <v>52</v>
      </c>
      <c r="B17" s="85">
        <f>'Reparaturen - Ersatzbeschaffung'!B20</f>
        <v>625</v>
      </c>
      <c r="C17" s="20">
        <f>'Reparaturen - Ersatzbeschaffung'!C20</f>
        <v>625</v>
      </c>
      <c r="D17" s="21">
        <f>'Reparaturen - Ersatzbeschaffung'!D20</f>
        <v>0</v>
      </c>
      <c r="E17" s="139"/>
      <c r="F17" s="140"/>
    </row>
    <row r="18" spans="1:6" s="11" customFormat="1" ht="18" customHeight="1" thickTop="1" x14ac:dyDescent="0.25">
      <c r="A18" s="8" t="s">
        <v>11</v>
      </c>
      <c r="B18" s="86">
        <f>SUM(B12:B17)</f>
        <v>625</v>
      </c>
      <c r="C18" s="87">
        <f>SUM(C12:C17)</f>
        <v>625</v>
      </c>
      <c r="D18" s="88">
        <f>SUM(D12:D17)</f>
        <v>0</v>
      </c>
      <c r="E18" s="9"/>
      <c r="F18" s="10"/>
    </row>
    <row r="19" spans="1:6" s="11" customFormat="1" ht="18" customHeight="1" x14ac:dyDescent="0.25">
      <c r="A19" s="12" t="s">
        <v>49</v>
      </c>
      <c r="B19" s="222"/>
      <c r="C19" s="223"/>
      <c r="D19" s="224"/>
      <c r="E19" s="277"/>
      <c r="F19" s="278"/>
    </row>
    <row r="20" spans="1:6" ht="18" customHeight="1" thickBot="1" x14ac:dyDescent="0.3">
      <c r="A20" s="12" t="s">
        <v>17</v>
      </c>
      <c r="B20" s="225"/>
      <c r="C20" s="226"/>
      <c r="D20" s="227"/>
      <c r="E20" s="273"/>
      <c r="F20" s="274"/>
    </row>
    <row r="21" spans="1:6" s="11" customFormat="1" ht="18" customHeight="1" thickTop="1" thickBot="1" x14ac:dyDescent="0.3">
      <c r="A21" s="13" t="s">
        <v>10</v>
      </c>
      <c r="B21" s="89">
        <f>SUM(B18:B20)</f>
        <v>625</v>
      </c>
      <c r="C21" s="90">
        <f>SUM(C18:C20)</f>
        <v>625</v>
      </c>
      <c r="D21" s="91">
        <f>SUM(D18:D20)</f>
        <v>0</v>
      </c>
      <c r="E21" s="270"/>
      <c r="F21" s="271"/>
    </row>
    <row r="22" spans="1:6" x14ac:dyDescent="0.25">
      <c r="E22" s="14"/>
    </row>
    <row r="23" spans="1:6" ht="20.25" x14ac:dyDescent="0.25">
      <c r="A23" s="272" t="s">
        <v>165</v>
      </c>
      <c r="B23" s="272"/>
      <c r="C23" s="272"/>
      <c r="D23" s="272"/>
      <c r="E23" s="272"/>
      <c r="F23" s="272"/>
    </row>
    <row r="24" spans="1:6" x14ac:dyDescent="0.25">
      <c r="E24" s="14"/>
    </row>
    <row r="25" spans="1:6" s="15" customFormat="1" ht="18" x14ac:dyDescent="0.25">
      <c r="A25" s="149" t="s">
        <v>163</v>
      </c>
      <c r="B25" s="232"/>
      <c r="C25" s="232"/>
      <c r="D25" s="232" t="s">
        <v>171</v>
      </c>
      <c r="E25" s="16"/>
    </row>
    <row r="26" spans="1:6" ht="18" customHeight="1" x14ac:dyDescent="0.25">
      <c r="A26" s="149" t="s">
        <v>164</v>
      </c>
      <c r="B26" s="232"/>
      <c r="C26" s="232"/>
      <c r="D26" s="232" t="s">
        <v>171</v>
      </c>
    </row>
    <row r="27" spans="1:6" ht="18" customHeight="1" x14ac:dyDescent="0.25"/>
    <row r="28" spans="1:6" ht="18" customHeight="1" x14ac:dyDescent="0.25"/>
    <row r="29" spans="1:6" ht="20.100000000000001" customHeight="1" x14ac:dyDescent="0.25"/>
    <row r="30" spans="1:6" ht="20.100000000000001" customHeight="1" x14ac:dyDescent="0.25"/>
  </sheetData>
  <mergeCells count="15">
    <mergeCell ref="E21:F21"/>
    <mergeCell ref="A23:F23"/>
    <mergeCell ref="E20:F20"/>
    <mergeCell ref="B2:D2"/>
    <mergeCell ref="B1:D1"/>
    <mergeCell ref="B3:D3"/>
    <mergeCell ref="B5:D5"/>
    <mergeCell ref="B6:D6"/>
    <mergeCell ref="E19:F19"/>
    <mergeCell ref="B10:D10"/>
    <mergeCell ref="E15:F15"/>
    <mergeCell ref="E14:F14"/>
    <mergeCell ref="E13:F13"/>
    <mergeCell ref="E11:F11"/>
    <mergeCell ref="E12:F12"/>
  </mergeCells>
  <printOptions horizontalCentered="1" verticalCentered="1"/>
  <pageMargins left="0.39370078740157483" right="0.39370078740157483" top="0.98425196850393704" bottom="0.78740157480314965" header="0.31496062992125984" footer="0.39370078740157483"/>
  <pageSetup paperSize="9" orientation="landscape" r:id="rId1"/>
  <headerFooter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N79"/>
  <sheetViews>
    <sheetView topLeftCell="A28" zoomScale="130" zoomScaleNormal="130" workbookViewId="0">
      <selection activeCell="B34" sqref="B34"/>
    </sheetView>
  </sheetViews>
  <sheetFormatPr baseColWidth="10" defaultRowHeight="15" x14ac:dyDescent="0.25"/>
  <cols>
    <col min="1" max="1" width="38" style="42" customWidth="1"/>
    <col min="2" max="2" width="10.7109375" style="45" customWidth="1"/>
    <col min="3" max="3" width="12.7109375" style="45" bestFit="1" customWidth="1"/>
    <col min="4" max="5" width="12.7109375" style="43" customWidth="1"/>
    <col min="6" max="6" width="11.5703125" style="43" bestFit="1" customWidth="1"/>
    <col min="7" max="7" width="19.7109375" style="43" bestFit="1" customWidth="1"/>
    <col min="8" max="8" width="9.85546875" style="43" bestFit="1" customWidth="1"/>
    <col min="9" max="10" width="12.7109375" style="43" customWidth="1"/>
    <col min="11" max="11" width="20.42578125" style="42" customWidth="1"/>
    <col min="12" max="12" width="49.42578125" style="42" customWidth="1"/>
    <col min="13" max="17" width="3.7109375" style="42" customWidth="1"/>
    <col min="18" max="16384" width="11.42578125" style="42"/>
  </cols>
  <sheetData>
    <row r="1" spans="1:14" s="1" customFormat="1" ht="18" customHeight="1" x14ac:dyDescent="0.25">
      <c r="A1" s="303" t="str">
        <f>'Gesamtkalkulation MP '!$B$1</f>
        <v>Musterfirma</v>
      </c>
      <c r="B1" s="303"/>
      <c r="C1" s="303"/>
      <c r="D1" s="303"/>
      <c r="E1" s="303"/>
      <c r="L1" s="40" t="str">
        <f>'Gesamtkalkulation MP '!F1</f>
        <v>TT.MM.JJ</v>
      </c>
    </row>
    <row r="2" spans="1:14" s="1" customFormat="1" ht="18" customHeight="1" x14ac:dyDescent="0.25">
      <c r="A2" s="303" t="str">
        <f>'Gesamtkalkulation MP '!$B$3</f>
        <v>12345 Musterstadt</v>
      </c>
      <c r="B2" s="303"/>
      <c r="C2" s="303"/>
      <c r="D2" s="303"/>
      <c r="E2" s="303"/>
    </row>
    <row r="3" spans="1:14" s="1" customFormat="1" ht="18" customHeight="1" x14ac:dyDescent="0.25">
      <c r="B3" s="14"/>
      <c r="C3" s="14"/>
      <c r="D3" s="14"/>
    </row>
    <row r="4" spans="1:14" s="1" customFormat="1" ht="18" customHeight="1" x14ac:dyDescent="0.25">
      <c r="B4" s="14"/>
      <c r="C4" s="14"/>
      <c r="D4" s="14"/>
    </row>
    <row r="5" spans="1:14" s="1" customFormat="1" ht="18" customHeight="1" x14ac:dyDescent="0.25">
      <c r="B5" s="14"/>
      <c r="C5" s="14"/>
      <c r="D5" s="14"/>
    </row>
    <row r="6" spans="1:14" s="1" customFormat="1" ht="18" customHeight="1" x14ac:dyDescent="0.25">
      <c r="A6" s="17" t="s">
        <v>44</v>
      </c>
      <c r="B6" s="304" t="str">
        <f>'Gesamtkalkulation MP '!B5</f>
        <v>Gadebusch</v>
      </c>
      <c r="C6" s="304"/>
      <c r="D6" s="304"/>
    </row>
    <row r="7" spans="1:14" s="1" customFormat="1" ht="18" customHeight="1" x14ac:dyDescent="0.25">
      <c r="A7" s="17" t="s">
        <v>18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4" ht="18" customHeight="1" x14ac:dyDescent="0.25">
      <c r="A8" s="148" t="s">
        <v>139</v>
      </c>
      <c r="B8" s="168"/>
      <c r="C8" s="42"/>
      <c r="D8" s="44"/>
      <c r="E8" s="45"/>
      <c r="F8" s="42"/>
      <c r="G8" s="46"/>
      <c r="H8" s="46"/>
      <c r="I8" s="46"/>
      <c r="J8" s="46"/>
    </row>
    <row r="9" spans="1:14" ht="18" customHeight="1" x14ac:dyDescent="0.25">
      <c r="B9" s="47"/>
      <c r="N9" s="46"/>
    </row>
    <row r="10" spans="1:14" ht="18" customHeight="1" thickBot="1" x14ac:dyDescent="0.3">
      <c r="A10" s="48" t="s">
        <v>73</v>
      </c>
      <c r="B10" s="228">
        <f>'Gesamtkalkulation MP '!B11</f>
        <v>11</v>
      </c>
      <c r="G10" s="42"/>
      <c r="H10" s="42"/>
      <c r="I10" s="42"/>
      <c r="J10" s="42"/>
    </row>
    <row r="11" spans="1:14" ht="18" customHeight="1" thickBot="1" x14ac:dyDescent="0.3">
      <c r="A11" s="49"/>
      <c r="B11" s="50"/>
      <c r="C11" s="293" t="s">
        <v>135</v>
      </c>
      <c r="D11" s="294"/>
      <c r="E11" s="294"/>
      <c r="F11" s="294"/>
      <c r="G11" s="294"/>
      <c r="H11" s="294"/>
      <c r="I11" s="295"/>
      <c r="J11" s="172"/>
    </row>
    <row r="12" spans="1:14" s="57" customFormat="1" ht="18" customHeight="1" x14ac:dyDescent="0.25">
      <c r="A12" s="51" t="s">
        <v>0</v>
      </c>
      <c r="B12" s="53" t="s">
        <v>19</v>
      </c>
      <c r="C12" s="54" t="s">
        <v>2</v>
      </c>
      <c r="D12" s="55" t="s">
        <v>20</v>
      </c>
      <c r="E12" s="56" t="s">
        <v>3</v>
      </c>
      <c r="F12" s="170" t="s">
        <v>136</v>
      </c>
      <c r="G12" s="171" t="s">
        <v>138</v>
      </c>
      <c r="H12" s="171" t="s">
        <v>25</v>
      </c>
      <c r="I12" s="170" t="s">
        <v>3</v>
      </c>
      <c r="J12" s="296" t="s">
        <v>6</v>
      </c>
      <c r="K12" s="297"/>
    </row>
    <row r="13" spans="1:14" s="57" customFormat="1" ht="18" customHeight="1" thickBot="1" x14ac:dyDescent="0.3">
      <c r="A13" s="58"/>
      <c r="B13" s="60"/>
      <c r="C13" s="61" t="s">
        <v>5</v>
      </c>
      <c r="D13" s="62" t="s">
        <v>21</v>
      </c>
      <c r="E13" s="63" t="s">
        <v>5</v>
      </c>
      <c r="F13" s="64" t="s">
        <v>137</v>
      </c>
      <c r="G13" s="169" t="s">
        <v>137</v>
      </c>
      <c r="H13" s="169" t="s">
        <v>137</v>
      </c>
      <c r="I13" s="64" t="s">
        <v>22</v>
      </c>
      <c r="J13" s="298"/>
      <c r="K13" s="299"/>
    </row>
    <row r="14" spans="1:14" ht="18" customHeight="1" x14ac:dyDescent="0.25">
      <c r="A14" s="300" t="s">
        <v>23</v>
      </c>
      <c r="B14" s="301"/>
      <c r="C14" s="301"/>
      <c r="D14" s="301"/>
      <c r="E14" s="301"/>
      <c r="F14" s="301"/>
      <c r="G14" s="301"/>
      <c r="H14" s="301"/>
      <c r="I14" s="301"/>
      <c r="J14" s="301"/>
      <c r="K14" s="302"/>
    </row>
    <row r="15" spans="1:14" ht="18" customHeight="1" x14ac:dyDescent="0.25">
      <c r="A15" s="174" t="s">
        <v>133</v>
      </c>
      <c r="B15" s="158"/>
      <c r="C15" s="159"/>
      <c r="D15" s="160"/>
      <c r="E15" s="141">
        <f>C15*(1+D15)</f>
        <v>0</v>
      </c>
      <c r="F15" s="181"/>
      <c r="G15" s="182"/>
      <c r="H15" s="182"/>
      <c r="I15" s="185">
        <f t="shared" ref="I15:I29" si="0">E15+F15+G15+H15</f>
        <v>0</v>
      </c>
      <c r="J15" s="161"/>
      <c r="K15" s="162"/>
    </row>
    <row r="16" spans="1:14" ht="18" customHeight="1" x14ac:dyDescent="0.25">
      <c r="A16" s="174"/>
      <c r="B16" s="158"/>
      <c r="C16" s="159"/>
      <c r="D16" s="160"/>
      <c r="E16" s="141">
        <f>C16*(1+D16)</f>
        <v>0</v>
      </c>
      <c r="F16" s="181"/>
      <c r="G16" s="182"/>
      <c r="H16" s="182"/>
      <c r="I16" s="185">
        <f t="shared" si="0"/>
        <v>0</v>
      </c>
      <c r="J16" s="161"/>
      <c r="K16" s="162"/>
    </row>
    <row r="17" spans="1:12" ht="18" customHeight="1" x14ac:dyDescent="0.25">
      <c r="A17" s="286" t="s">
        <v>76</v>
      </c>
      <c r="B17" s="287"/>
      <c r="C17" s="287"/>
      <c r="D17" s="287"/>
      <c r="E17" s="287"/>
      <c r="F17" s="287"/>
      <c r="G17" s="287"/>
      <c r="H17" s="287"/>
      <c r="I17" s="287"/>
      <c r="J17" s="287"/>
      <c r="K17" s="288"/>
    </row>
    <row r="18" spans="1:12" ht="18" customHeight="1" x14ac:dyDescent="0.25">
      <c r="A18" s="174"/>
      <c r="B18" s="67"/>
      <c r="C18" s="68"/>
      <c r="D18" s="136"/>
      <c r="E18" s="141">
        <f>C18*(1+D18)</f>
        <v>0</v>
      </c>
      <c r="F18" s="183"/>
      <c r="G18" s="184"/>
      <c r="H18" s="184"/>
      <c r="I18" s="185">
        <f t="shared" si="0"/>
        <v>0</v>
      </c>
      <c r="J18" s="152"/>
      <c r="K18" s="153"/>
    </row>
    <row r="19" spans="1:12" ht="18" customHeight="1" x14ac:dyDescent="0.25">
      <c r="A19" s="174"/>
      <c r="B19" s="67"/>
      <c r="C19" s="68"/>
      <c r="D19" s="136"/>
      <c r="E19" s="141">
        <f t="shared" ref="E19:E20" si="1">C19*(1+D19)</f>
        <v>0</v>
      </c>
      <c r="F19" s="183"/>
      <c r="G19" s="184"/>
      <c r="H19" s="184"/>
      <c r="I19" s="185">
        <f t="shared" si="0"/>
        <v>0</v>
      </c>
      <c r="J19" s="152"/>
      <c r="K19" s="153"/>
    </row>
    <row r="20" spans="1:12" ht="18" customHeight="1" x14ac:dyDescent="0.25">
      <c r="A20" s="174"/>
      <c r="B20" s="67"/>
      <c r="C20" s="68"/>
      <c r="D20" s="136"/>
      <c r="E20" s="141">
        <f t="shared" si="1"/>
        <v>0</v>
      </c>
      <c r="F20" s="183"/>
      <c r="G20" s="184"/>
      <c r="H20" s="184"/>
      <c r="I20" s="185">
        <f t="shared" si="0"/>
        <v>0</v>
      </c>
      <c r="J20" s="134"/>
      <c r="K20" s="135"/>
    </row>
    <row r="21" spans="1:12" ht="18" customHeight="1" x14ac:dyDescent="0.25">
      <c r="A21" s="286" t="s">
        <v>77</v>
      </c>
      <c r="B21" s="287"/>
      <c r="C21" s="287"/>
      <c r="D21" s="287"/>
      <c r="E21" s="287"/>
      <c r="F21" s="287"/>
      <c r="G21" s="287"/>
      <c r="H21" s="287"/>
      <c r="I21" s="287"/>
      <c r="J21" s="287"/>
      <c r="K21" s="288"/>
    </row>
    <row r="22" spans="1:12" ht="18" customHeight="1" x14ac:dyDescent="0.25">
      <c r="A22" s="174"/>
      <c r="B22" s="67"/>
      <c r="C22" s="68"/>
      <c r="D22" s="136"/>
      <c r="E22" s="141">
        <f>C22*(1+D22)</f>
        <v>0</v>
      </c>
      <c r="F22" s="183"/>
      <c r="G22" s="184"/>
      <c r="H22" s="184"/>
      <c r="I22" s="185">
        <f t="shared" si="0"/>
        <v>0</v>
      </c>
      <c r="J22" s="152"/>
      <c r="K22" s="153"/>
    </row>
    <row r="23" spans="1:12" ht="18" customHeight="1" x14ac:dyDescent="0.25">
      <c r="A23" s="174"/>
      <c r="B23" s="67"/>
      <c r="C23" s="68"/>
      <c r="D23" s="136"/>
      <c r="E23" s="141">
        <f t="shared" ref="E23:E24" si="2">C23*(1+D23)</f>
        <v>0</v>
      </c>
      <c r="F23" s="183"/>
      <c r="G23" s="184"/>
      <c r="H23" s="184"/>
      <c r="I23" s="185">
        <f t="shared" si="0"/>
        <v>0</v>
      </c>
      <c r="J23" s="152"/>
      <c r="K23" s="153"/>
    </row>
    <row r="24" spans="1:12" ht="18" customHeight="1" x14ac:dyDescent="0.25">
      <c r="A24" s="174"/>
      <c r="B24" s="67"/>
      <c r="C24" s="68"/>
      <c r="D24" s="136"/>
      <c r="E24" s="141">
        <f t="shared" si="2"/>
        <v>0</v>
      </c>
      <c r="F24" s="183"/>
      <c r="G24" s="184"/>
      <c r="H24" s="184"/>
      <c r="I24" s="185">
        <f t="shared" si="0"/>
        <v>0</v>
      </c>
      <c r="J24" s="134"/>
      <c r="K24" s="135"/>
    </row>
    <row r="25" spans="1:12" ht="18" customHeight="1" x14ac:dyDescent="0.25">
      <c r="A25" s="286" t="s">
        <v>78</v>
      </c>
      <c r="B25" s="287"/>
      <c r="C25" s="287"/>
      <c r="D25" s="287"/>
      <c r="E25" s="287"/>
      <c r="F25" s="287"/>
      <c r="G25" s="287"/>
      <c r="H25" s="287"/>
      <c r="I25" s="287"/>
      <c r="J25" s="287"/>
      <c r="K25" s="288"/>
    </row>
    <row r="26" spans="1:12" ht="18" customHeight="1" x14ac:dyDescent="0.25">
      <c r="A26" s="174"/>
      <c r="B26" s="67"/>
      <c r="C26" s="68"/>
      <c r="D26" s="136"/>
      <c r="E26" s="141">
        <f>C26*(1+D26)</f>
        <v>0</v>
      </c>
      <c r="F26" s="183"/>
      <c r="G26" s="184"/>
      <c r="H26" s="184"/>
      <c r="I26" s="185">
        <f t="shared" si="0"/>
        <v>0</v>
      </c>
      <c r="J26" s="134"/>
      <c r="K26" s="135"/>
    </row>
    <row r="27" spans="1:12" ht="18" customHeight="1" x14ac:dyDescent="0.25">
      <c r="A27" s="174"/>
      <c r="B27" s="67"/>
      <c r="C27" s="68"/>
      <c r="D27" s="136"/>
      <c r="E27" s="141">
        <f t="shared" ref="E27:E29" si="3">C27*(1+D27)</f>
        <v>0</v>
      </c>
      <c r="F27" s="183"/>
      <c r="G27" s="184"/>
      <c r="H27" s="184"/>
      <c r="I27" s="185">
        <f t="shared" si="0"/>
        <v>0</v>
      </c>
      <c r="J27" s="289"/>
      <c r="K27" s="290"/>
    </row>
    <row r="28" spans="1:12" ht="18" customHeight="1" x14ac:dyDescent="0.25">
      <c r="A28" s="174"/>
      <c r="B28" s="67"/>
      <c r="C28" s="68"/>
      <c r="D28" s="136"/>
      <c r="E28" s="141">
        <f t="shared" si="3"/>
        <v>0</v>
      </c>
      <c r="F28" s="183"/>
      <c r="G28" s="184"/>
      <c r="H28" s="184"/>
      <c r="I28" s="185">
        <f t="shared" si="0"/>
        <v>0</v>
      </c>
      <c r="J28" s="289"/>
      <c r="K28" s="290"/>
    </row>
    <row r="29" spans="1:12" ht="18" customHeight="1" x14ac:dyDescent="0.25">
      <c r="A29" s="174"/>
      <c r="B29" s="67"/>
      <c r="C29" s="68"/>
      <c r="D29" s="136"/>
      <c r="E29" s="141">
        <f t="shared" si="3"/>
        <v>0</v>
      </c>
      <c r="F29" s="183"/>
      <c r="G29" s="184"/>
      <c r="H29" s="184"/>
      <c r="I29" s="185">
        <f t="shared" si="0"/>
        <v>0</v>
      </c>
      <c r="J29" s="289"/>
      <c r="K29" s="290"/>
    </row>
    <row r="30" spans="1:12" ht="18" customHeight="1" thickBot="1" x14ac:dyDescent="0.3">
      <c r="A30" s="69" t="s">
        <v>12</v>
      </c>
      <c r="B30" s="70"/>
      <c r="C30" s="178"/>
      <c r="D30" s="179"/>
      <c r="E30" s="180"/>
      <c r="F30" s="175"/>
      <c r="G30" s="176"/>
      <c r="H30" s="176"/>
      <c r="I30" s="71"/>
      <c r="J30" s="291"/>
      <c r="K30" s="292"/>
    </row>
    <row r="31" spans="1:12" s="75" customFormat="1" ht="18" customHeight="1" thickTop="1" thickBot="1" x14ac:dyDescent="0.3">
      <c r="A31" s="72" t="s">
        <v>4</v>
      </c>
      <c r="B31" s="73">
        <f>SUM(B14:B29)</f>
        <v>0</v>
      </c>
      <c r="C31" s="186">
        <f>SUM(C14:C29)</f>
        <v>0</v>
      </c>
      <c r="D31" s="187"/>
      <c r="E31" s="186">
        <f t="shared" ref="E31:H31" si="4">SUM(E14:E29)</f>
        <v>0</v>
      </c>
      <c r="F31" s="186">
        <f t="shared" si="4"/>
        <v>0</v>
      </c>
      <c r="G31" s="186">
        <f t="shared" si="4"/>
        <v>0</v>
      </c>
      <c r="H31" s="186">
        <f t="shared" si="4"/>
        <v>0</v>
      </c>
      <c r="I31" s="177">
        <f>SUM(I14:I30)</f>
        <v>0</v>
      </c>
      <c r="J31" s="42"/>
      <c r="K31" s="74"/>
    </row>
    <row r="32" spans="1:12" ht="18" customHeight="1" x14ac:dyDescent="0.25">
      <c r="L32" s="74"/>
    </row>
    <row r="33" spans="1:12" ht="18" customHeight="1" x14ac:dyDescent="0.25">
      <c r="L33" s="74"/>
    </row>
    <row r="34" spans="1:12" ht="18" customHeight="1" thickBot="1" x14ac:dyDescent="0.3">
      <c r="A34" s="48" t="s">
        <v>74</v>
      </c>
      <c r="B34" s="228">
        <f>'Gesamtkalkulation MP '!C11</f>
        <v>21.5</v>
      </c>
      <c r="G34" s="42"/>
      <c r="H34" s="42"/>
      <c r="I34" s="42"/>
      <c r="J34" s="42"/>
    </row>
    <row r="35" spans="1:12" ht="18" customHeight="1" thickBot="1" x14ac:dyDescent="0.3">
      <c r="A35" s="49"/>
      <c r="B35" s="50"/>
      <c r="C35" s="293" t="s">
        <v>135</v>
      </c>
      <c r="D35" s="294"/>
      <c r="E35" s="294"/>
      <c r="F35" s="294"/>
      <c r="G35" s="294"/>
      <c r="H35" s="294"/>
      <c r="I35" s="295"/>
      <c r="J35" s="172"/>
      <c r="L35" s="74"/>
    </row>
    <row r="36" spans="1:12" ht="18" customHeight="1" x14ac:dyDescent="0.25">
      <c r="A36" s="51" t="s">
        <v>0</v>
      </c>
      <c r="B36" s="154" t="s">
        <v>19</v>
      </c>
      <c r="C36" s="54" t="s">
        <v>2</v>
      </c>
      <c r="D36" s="55" t="s">
        <v>20</v>
      </c>
      <c r="E36" s="56" t="s">
        <v>3</v>
      </c>
      <c r="F36" s="170" t="s">
        <v>136</v>
      </c>
      <c r="G36" s="171" t="s">
        <v>138</v>
      </c>
      <c r="H36" s="171" t="s">
        <v>25</v>
      </c>
      <c r="I36" s="170" t="s">
        <v>3</v>
      </c>
      <c r="J36" s="296" t="s">
        <v>6</v>
      </c>
      <c r="K36" s="297"/>
    </row>
    <row r="37" spans="1:12" ht="18" customHeight="1" thickBot="1" x14ac:dyDescent="0.3">
      <c r="A37" s="58"/>
      <c r="B37" s="155"/>
      <c r="C37" s="61" t="s">
        <v>5</v>
      </c>
      <c r="D37" s="62" t="s">
        <v>21</v>
      </c>
      <c r="E37" s="63" t="s">
        <v>5</v>
      </c>
      <c r="F37" s="64" t="s">
        <v>137</v>
      </c>
      <c r="G37" s="169" t="s">
        <v>137</v>
      </c>
      <c r="H37" s="169" t="s">
        <v>137</v>
      </c>
      <c r="I37" s="64" t="s">
        <v>22</v>
      </c>
      <c r="J37" s="298"/>
      <c r="K37" s="299"/>
    </row>
    <row r="38" spans="1:12" ht="18" customHeight="1" x14ac:dyDescent="0.25">
      <c r="A38" s="300" t="s">
        <v>23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2"/>
      <c r="L38" s="74"/>
    </row>
    <row r="39" spans="1:12" ht="18" customHeight="1" x14ac:dyDescent="0.25">
      <c r="A39" s="174" t="s">
        <v>133</v>
      </c>
      <c r="B39" s="158"/>
      <c r="C39" s="159"/>
      <c r="D39" s="160"/>
      <c r="E39" s="141">
        <f>C39*(1+D39)</f>
        <v>0</v>
      </c>
      <c r="F39" s="181"/>
      <c r="G39" s="182"/>
      <c r="H39" s="182"/>
      <c r="I39" s="185">
        <f t="shared" ref="I39:I40" si="5">E39+F39+G39+H39</f>
        <v>0</v>
      </c>
      <c r="J39" s="161"/>
      <c r="K39" s="162"/>
    </row>
    <row r="40" spans="1:12" ht="18" customHeight="1" x14ac:dyDescent="0.25">
      <c r="A40" s="174"/>
      <c r="B40" s="158"/>
      <c r="C40" s="159"/>
      <c r="D40" s="160"/>
      <c r="E40" s="141">
        <f>C40*(1+D40)</f>
        <v>0</v>
      </c>
      <c r="F40" s="181"/>
      <c r="G40" s="182"/>
      <c r="H40" s="182"/>
      <c r="I40" s="185">
        <f t="shared" si="5"/>
        <v>0</v>
      </c>
      <c r="J40" s="161"/>
      <c r="K40" s="162"/>
    </row>
    <row r="41" spans="1:12" ht="18" customHeight="1" x14ac:dyDescent="0.25">
      <c r="A41" s="286" t="s">
        <v>76</v>
      </c>
      <c r="B41" s="287"/>
      <c r="C41" s="287"/>
      <c r="D41" s="287"/>
      <c r="E41" s="287"/>
      <c r="F41" s="287"/>
      <c r="G41" s="287"/>
      <c r="H41" s="287"/>
      <c r="I41" s="287"/>
      <c r="J41" s="287"/>
      <c r="K41" s="288"/>
    </row>
    <row r="42" spans="1:12" ht="18" customHeight="1" x14ac:dyDescent="0.25">
      <c r="A42" s="174"/>
      <c r="B42" s="67"/>
      <c r="C42" s="68"/>
      <c r="D42" s="136"/>
      <c r="E42" s="141">
        <f>C42*(1+D42)</f>
        <v>0</v>
      </c>
      <c r="F42" s="183"/>
      <c r="G42" s="184"/>
      <c r="H42" s="184"/>
      <c r="I42" s="185">
        <f t="shared" ref="I42:I44" si="6">E42+F42+G42+H42</f>
        <v>0</v>
      </c>
      <c r="J42" s="152"/>
      <c r="K42" s="153"/>
    </row>
    <row r="43" spans="1:12" ht="18" customHeight="1" x14ac:dyDescent="0.25">
      <c r="A43" s="174"/>
      <c r="B43" s="67"/>
      <c r="C43" s="68"/>
      <c r="D43" s="136"/>
      <c r="E43" s="141">
        <f t="shared" ref="E43:E44" si="7">C43*(1+D43)</f>
        <v>0</v>
      </c>
      <c r="F43" s="183"/>
      <c r="G43" s="184"/>
      <c r="H43" s="184"/>
      <c r="I43" s="185">
        <f t="shared" si="6"/>
        <v>0</v>
      </c>
      <c r="J43" s="152"/>
      <c r="K43" s="153"/>
    </row>
    <row r="44" spans="1:12" ht="18" customHeight="1" x14ac:dyDescent="0.25">
      <c r="A44" s="174"/>
      <c r="B44" s="67"/>
      <c r="C44" s="68"/>
      <c r="D44" s="136"/>
      <c r="E44" s="141">
        <f t="shared" si="7"/>
        <v>0</v>
      </c>
      <c r="F44" s="183"/>
      <c r="G44" s="184"/>
      <c r="H44" s="184"/>
      <c r="I44" s="185">
        <f t="shared" si="6"/>
        <v>0</v>
      </c>
      <c r="J44" s="152"/>
      <c r="K44" s="153"/>
    </row>
    <row r="45" spans="1:12" ht="18" customHeight="1" x14ac:dyDescent="0.25">
      <c r="A45" s="286" t="s">
        <v>77</v>
      </c>
      <c r="B45" s="287"/>
      <c r="C45" s="287"/>
      <c r="D45" s="287"/>
      <c r="E45" s="287"/>
      <c r="F45" s="287"/>
      <c r="G45" s="287"/>
      <c r="H45" s="287"/>
      <c r="I45" s="287"/>
      <c r="J45" s="287"/>
      <c r="K45" s="288"/>
    </row>
    <row r="46" spans="1:12" ht="18" customHeight="1" x14ac:dyDescent="0.25">
      <c r="A46" s="174"/>
      <c r="B46" s="67"/>
      <c r="C46" s="68"/>
      <c r="D46" s="136"/>
      <c r="E46" s="141">
        <f>C46*(1+D46)</f>
        <v>0</v>
      </c>
      <c r="F46" s="183"/>
      <c r="G46" s="184"/>
      <c r="H46" s="184"/>
      <c r="I46" s="185">
        <f t="shared" ref="I46:I48" si="8">E46+F46+G46+H46</f>
        <v>0</v>
      </c>
      <c r="J46" s="152"/>
      <c r="K46" s="153"/>
    </row>
    <row r="47" spans="1:12" ht="18" customHeight="1" x14ac:dyDescent="0.25">
      <c r="A47" s="174"/>
      <c r="B47" s="67"/>
      <c r="C47" s="68"/>
      <c r="D47" s="136"/>
      <c r="E47" s="141">
        <f t="shared" ref="E47:E48" si="9">C47*(1+D47)</f>
        <v>0</v>
      </c>
      <c r="F47" s="183"/>
      <c r="G47" s="184"/>
      <c r="H47" s="184"/>
      <c r="I47" s="185">
        <f t="shared" si="8"/>
        <v>0</v>
      </c>
      <c r="J47" s="152"/>
      <c r="K47" s="153"/>
    </row>
    <row r="48" spans="1:12" ht="18" customHeight="1" x14ac:dyDescent="0.25">
      <c r="A48" s="174"/>
      <c r="B48" s="67"/>
      <c r="C48" s="68"/>
      <c r="D48" s="136"/>
      <c r="E48" s="141">
        <f t="shared" si="9"/>
        <v>0</v>
      </c>
      <c r="F48" s="183"/>
      <c r="G48" s="184"/>
      <c r="H48" s="184"/>
      <c r="I48" s="185">
        <f t="shared" si="8"/>
        <v>0</v>
      </c>
      <c r="J48" s="152"/>
      <c r="K48" s="153"/>
    </row>
    <row r="49" spans="1:11" ht="18" customHeight="1" x14ac:dyDescent="0.25">
      <c r="A49" s="286" t="s">
        <v>78</v>
      </c>
      <c r="B49" s="287"/>
      <c r="C49" s="287"/>
      <c r="D49" s="287"/>
      <c r="E49" s="287"/>
      <c r="F49" s="287"/>
      <c r="G49" s="287"/>
      <c r="H49" s="287"/>
      <c r="I49" s="287"/>
      <c r="J49" s="287"/>
      <c r="K49" s="288"/>
    </row>
    <row r="50" spans="1:11" ht="18" customHeight="1" x14ac:dyDescent="0.25">
      <c r="A50" s="174"/>
      <c r="B50" s="67"/>
      <c r="C50" s="68"/>
      <c r="D50" s="136"/>
      <c r="E50" s="141">
        <f>C50*(1+D50)</f>
        <v>0</v>
      </c>
      <c r="F50" s="183"/>
      <c r="G50" s="184"/>
      <c r="H50" s="184"/>
      <c r="I50" s="185">
        <f t="shared" ref="I50:I53" si="10">E50+F50+G50+H50</f>
        <v>0</v>
      </c>
      <c r="J50" s="152"/>
      <c r="K50" s="153"/>
    </row>
    <row r="51" spans="1:11" ht="18" customHeight="1" x14ac:dyDescent="0.25">
      <c r="A51" s="174"/>
      <c r="B51" s="67"/>
      <c r="C51" s="68"/>
      <c r="D51" s="136"/>
      <c r="E51" s="141">
        <f t="shared" ref="E51:E53" si="11">C51*(1+D51)</f>
        <v>0</v>
      </c>
      <c r="F51" s="183"/>
      <c r="G51" s="184"/>
      <c r="H51" s="184"/>
      <c r="I51" s="185">
        <f t="shared" si="10"/>
        <v>0</v>
      </c>
      <c r="J51" s="289"/>
      <c r="K51" s="290"/>
    </row>
    <row r="52" spans="1:11" ht="18" customHeight="1" x14ac:dyDescent="0.25">
      <c r="A52" s="174"/>
      <c r="B52" s="67"/>
      <c r="C52" s="68"/>
      <c r="D52" s="136"/>
      <c r="E52" s="141">
        <f t="shared" si="11"/>
        <v>0</v>
      </c>
      <c r="F52" s="183"/>
      <c r="G52" s="184"/>
      <c r="H52" s="184"/>
      <c r="I52" s="185">
        <f t="shared" si="10"/>
        <v>0</v>
      </c>
      <c r="J52" s="289"/>
      <c r="K52" s="290"/>
    </row>
    <row r="53" spans="1:11" ht="18" customHeight="1" x14ac:dyDescent="0.25">
      <c r="A53" s="174"/>
      <c r="B53" s="67"/>
      <c r="C53" s="68"/>
      <c r="D53" s="136"/>
      <c r="E53" s="141">
        <f t="shared" si="11"/>
        <v>0</v>
      </c>
      <c r="F53" s="183"/>
      <c r="G53" s="184"/>
      <c r="H53" s="184"/>
      <c r="I53" s="185">
        <f t="shared" si="10"/>
        <v>0</v>
      </c>
      <c r="J53" s="289"/>
      <c r="K53" s="290"/>
    </row>
    <row r="54" spans="1:11" ht="18" customHeight="1" thickBot="1" x14ac:dyDescent="0.3">
      <c r="A54" s="69" t="s">
        <v>12</v>
      </c>
      <c r="B54" s="70"/>
      <c r="C54" s="178"/>
      <c r="D54" s="179"/>
      <c r="E54" s="180"/>
      <c r="F54" s="175"/>
      <c r="G54" s="176"/>
      <c r="H54" s="176"/>
      <c r="I54" s="71"/>
      <c r="J54" s="291"/>
      <c r="K54" s="292"/>
    </row>
    <row r="55" spans="1:11" ht="18" customHeight="1" thickTop="1" thickBot="1" x14ac:dyDescent="0.3">
      <c r="A55" s="72" t="s">
        <v>4</v>
      </c>
      <c r="B55" s="73">
        <f>SUM(B38:B53)</f>
        <v>0</v>
      </c>
      <c r="C55" s="186">
        <f>SUM(C38:C53)</f>
        <v>0</v>
      </c>
      <c r="D55" s="187"/>
      <c r="E55" s="186">
        <f t="shared" ref="E55:H55" si="12">SUM(E38:E53)</f>
        <v>0</v>
      </c>
      <c r="F55" s="186">
        <f t="shared" si="12"/>
        <v>0</v>
      </c>
      <c r="G55" s="186">
        <f t="shared" si="12"/>
        <v>0</v>
      </c>
      <c r="H55" s="186">
        <f t="shared" si="12"/>
        <v>0</v>
      </c>
      <c r="I55" s="177">
        <f>SUM(I38:I54)</f>
        <v>0</v>
      </c>
      <c r="J55" s="42"/>
      <c r="K55" s="74"/>
    </row>
    <row r="56" spans="1:11" ht="18" customHeight="1" x14ac:dyDescent="0.25"/>
    <row r="57" spans="1:11" ht="18" customHeight="1" x14ac:dyDescent="0.25"/>
    <row r="58" spans="1:11" ht="18" customHeight="1" thickBot="1" x14ac:dyDescent="0.3">
      <c r="A58" s="48" t="s">
        <v>75</v>
      </c>
      <c r="B58" s="228" t="str">
        <f>'Gesamtkalkulation MP '!D11</f>
        <v>/</v>
      </c>
    </row>
    <row r="59" spans="1:11" ht="18" customHeight="1" thickBot="1" x14ac:dyDescent="0.3">
      <c r="A59" s="49"/>
      <c r="B59" s="50"/>
      <c r="C59" s="293" t="s">
        <v>135</v>
      </c>
      <c r="D59" s="294"/>
      <c r="E59" s="294"/>
      <c r="F59" s="294"/>
      <c r="G59" s="294"/>
      <c r="H59" s="294"/>
      <c r="I59" s="295"/>
      <c r="J59" s="172"/>
    </row>
    <row r="60" spans="1:11" ht="18" customHeight="1" x14ac:dyDescent="0.25">
      <c r="A60" s="51" t="s">
        <v>0</v>
      </c>
      <c r="B60" s="154" t="s">
        <v>19</v>
      </c>
      <c r="C60" s="54" t="s">
        <v>2</v>
      </c>
      <c r="D60" s="55" t="s">
        <v>20</v>
      </c>
      <c r="E60" s="56" t="s">
        <v>3</v>
      </c>
      <c r="F60" s="170" t="s">
        <v>136</v>
      </c>
      <c r="G60" s="171" t="s">
        <v>138</v>
      </c>
      <c r="H60" s="171" t="s">
        <v>25</v>
      </c>
      <c r="I60" s="170" t="s">
        <v>3</v>
      </c>
      <c r="J60" s="296" t="s">
        <v>6</v>
      </c>
      <c r="K60" s="297"/>
    </row>
    <row r="61" spans="1:11" ht="18" customHeight="1" thickBot="1" x14ac:dyDescent="0.3">
      <c r="A61" s="58"/>
      <c r="B61" s="155"/>
      <c r="C61" s="61" t="s">
        <v>5</v>
      </c>
      <c r="D61" s="62" t="s">
        <v>21</v>
      </c>
      <c r="E61" s="63" t="s">
        <v>5</v>
      </c>
      <c r="F61" s="64" t="s">
        <v>137</v>
      </c>
      <c r="G61" s="169" t="s">
        <v>137</v>
      </c>
      <c r="H61" s="169" t="s">
        <v>137</v>
      </c>
      <c r="I61" s="64" t="s">
        <v>22</v>
      </c>
      <c r="J61" s="298"/>
      <c r="K61" s="299"/>
    </row>
    <row r="62" spans="1:11" ht="18" customHeight="1" x14ac:dyDescent="0.25">
      <c r="A62" s="300" t="s">
        <v>23</v>
      </c>
      <c r="B62" s="301"/>
      <c r="C62" s="301"/>
      <c r="D62" s="301"/>
      <c r="E62" s="301"/>
      <c r="F62" s="301"/>
      <c r="G62" s="301"/>
      <c r="H62" s="301"/>
      <c r="I62" s="301"/>
      <c r="J62" s="301"/>
      <c r="K62" s="302"/>
    </row>
    <row r="63" spans="1:11" ht="18" customHeight="1" x14ac:dyDescent="0.25">
      <c r="A63" s="174" t="s">
        <v>133</v>
      </c>
      <c r="B63" s="158"/>
      <c r="C63" s="159"/>
      <c r="D63" s="160"/>
      <c r="E63" s="141">
        <f>C63*(1+D63)</f>
        <v>0</v>
      </c>
      <c r="F63" s="181"/>
      <c r="G63" s="182"/>
      <c r="H63" s="182"/>
      <c r="I63" s="185">
        <f t="shared" ref="I63:I64" si="13">E63+F63+G63+H63</f>
        <v>0</v>
      </c>
      <c r="J63" s="161"/>
      <c r="K63" s="162"/>
    </row>
    <row r="64" spans="1:11" ht="18" customHeight="1" x14ac:dyDescent="0.25">
      <c r="A64" s="174"/>
      <c r="B64" s="158"/>
      <c r="C64" s="159"/>
      <c r="D64" s="160"/>
      <c r="E64" s="141">
        <f>C64*(1+D64)</f>
        <v>0</v>
      </c>
      <c r="F64" s="181"/>
      <c r="G64" s="182"/>
      <c r="H64" s="182"/>
      <c r="I64" s="185">
        <f t="shared" si="13"/>
        <v>0</v>
      </c>
      <c r="J64" s="161"/>
      <c r="K64" s="162"/>
    </row>
    <row r="65" spans="1:11" ht="18" customHeight="1" x14ac:dyDescent="0.25">
      <c r="A65" s="286" t="s">
        <v>76</v>
      </c>
      <c r="B65" s="287"/>
      <c r="C65" s="287"/>
      <c r="D65" s="287"/>
      <c r="E65" s="287"/>
      <c r="F65" s="287"/>
      <c r="G65" s="287"/>
      <c r="H65" s="287"/>
      <c r="I65" s="287"/>
      <c r="J65" s="287"/>
      <c r="K65" s="288"/>
    </row>
    <row r="66" spans="1:11" ht="18" customHeight="1" x14ac:dyDescent="0.25">
      <c r="A66" s="174"/>
      <c r="B66" s="67"/>
      <c r="C66" s="68"/>
      <c r="D66" s="136"/>
      <c r="E66" s="141">
        <f>C66*(1+D66)</f>
        <v>0</v>
      </c>
      <c r="F66" s="183"/>
      <c r="G66" s="184"/>
      <c r="H66" s="184"/>
      <c r="I66" s="185">
        <f t="shared" ref="I66:I68" si="14">E66+F66+G66+H66</f>
        <v>0</v>
      </c>
      <c r="J66" s="152"/>
      <c r="K66" s="153"/>
    </row>
    <row r="67" spans="1:11" ht="18" customHeight="1" x14ac:dyDescent="0.25">
      <c r="A67" s="174"/>
      <c r="B67" s="67"/>
      <c r="C67" s="68"/>
      <c r="D67" s="136"/>
      <c r="E67" s="141">
        <f t="shared" ref="E67:E68" si="15">C67*(1+D67)</f>
        <v>0</v>
      </c>
      <c r="F67" s="183"/>
      <c r="G67" s="184"/>
      <c r="H67" s="184"/>
      <c r="I67" s="185">
        <f t="shared" si="14"/>
        <v>0</v>
      </c>
      <c r="J67" s="152"/>
      <c r="K67" s="153"/>
    </row>
    <row r="68" spans="1:11" ht="18" customHeight="1" x14ac:dyDescent="0.25">
      <c r="A68" s="174"/>
      <c r="B68" s="67"/>
      <c r="C68" s="68"/>
      <c r="D68" s="136"/>
      <c r="E68" s="141">
        <f t="shared" si="15"/>
        <v>0</v>
      </c>
      <c r="F68" s="183"/>
      <c r="G68" s="184"/>
      <c r="H68" s="184"/>
      <c r="I68" s="185">
        <f t="shared" si="14"/>
        <v>0</v>
      </c>
      <c r="J68" s="152"/>
      <c r="K68" s="153"/>
    </row>
    <row r="69" spans="1:11" ht="18" customHeight="1" x14ac:dyDescent="0.25">
      <c r="A69" s="286" t="s">
        <v>77</v>
      </c>
      <c r="B69" s="287"/>
      <c r="C69" s="287"/>
      <c r="D69" s="287"/>
      <c r="E69" s="287"/>
      <c r="F69" s="287"/>
      <c r="G69" s="287"/>
      <c r="H69" s="287"/>
      <c r="I69" s="287"/>
      <c r="J69" s="287"/>
      <c r="K69" s="288"/>
    </row>
    <row r="70" spans="1:11" ht="18" customHeight="1" x14ac:dyDescent="0.25">
      <c r="A70" s="174"/>
      <c r="B70" s="67"/>
      <c r="C70" s="68"/>
      <c r="D70" s="136"/>
      <c r="E70" s="141">
        <f>C70*(1+D70)</f>
        <v>0</v>
      </c>
      <c r="F70" s="183"/>
      <c r="G70" s="184"/>
      <c r="H70" s="184"/>
      <c r="I70" s="185">
        <f t="shared" ref="I70:I72" si="16">E70+F70+G70+H70</f>
        <v>0</v>
      </c>
      <c r="J70" s="152"/>
      <c r="K70" s="153"/>
    </row>
    <row r="71" spans="1:11" x14ac:dyDescent="0.25">
      <c r="A71" s="174"/>
      <c r="B71" s="67"/>
      <c r="C71" s="68"/>
      <c r="D71" s="136"/>
      <c r="E71" s="141">
        <f t="shared" ref="E71:E72" si="17">C71*(1+D71)</f>
        <v>0</v>
      </c>
      <c r="F71" s="183"/>
      <c r="G71" s="184"/>
      <c r="H71" s="184"/>
      <c r="I71" s="185">
        <f t="shared" si="16"/>
        <v>0</v>
      </c>
      <c r="J71" s="152"/>
      <c r="K71" s="153"/>
    </row>
    <row r="72" spans="1:11" x14ac:dyDescent="0.25">
      <c r="A72" s="174"/>
      <c r="B72" s="67"/>
      <c r="C72" s="68"/>
      <c r="D72" s="136"/>
      <c r="E72" s="141">
        <f t="shared" si="17"/>
        <v>0</v>
      </c>
      <c r="F72" s="183"/>
      <c r="G72" s="184"/>
      <c r="H72" s="184"/>
      <c r="I72" s="185">
        <f t="shared" si="16"/>
        <v>0</v>
      </c>
      <c r="J72" s="152"/>
      <c r="K72" s="153"/>
    </row>
    <row r="73" spans="1:11" x14ac:dyDescent="0.25">
      <c r="A73" s="286" t="s">
        <v>78</v>
      </c>
      <c r="B73" s="287"/>
      <c r="C73" s="287"/>
      <c r="D73" s="287"/>
      <c r="E73" s="287"/>
      <c r="F73" s="287"/>
      <c r="G73" s="287"/>
      <c r="H73" s="287"/>
      <c r="I73" s="287"/>
      <c r="J73" s="287"/>
      <c r="K73" s="288"/>
    </row>
    <row r="74" spans="1:11" x14ac:dyDescent="0.25">
      <c r="A74" s="174"/>
      <c r="B74" s="67"/>
      <c r="C74" s="68"/>
      <c r="D74" s="136"/>
      <c r="E74" s="141">
        <f>C74*(1+D74)</f>
        <v>0</v>
      </c>
      <c r="F74" s="183"/>
      <c r="G74" s="184"/>
      <c r="H74" s="184"/>
      <c r="I74" s="185">
        <f t="shared" ref="I74:I77" si="18">E74+F74+G74+H74</f>
        <v>0</v>
      </c>
      <c r="J74" s="152"/>
      <c r="K74" s="153"/>
    </row>
    <row r="75" spans="1:11" x14ac:dyDescent="0.25">
      <c r="A75" s="174"/>
      <c r="B75" s="67"/>
      <c r="C75" s="68"/>
      <c r="D75" s="136"/>
      <c r="E75" s="141">
        <f t="shared" ref="E75:E77" si="19">C75*(1+D75)</f>
        <v>0</v>
      </c>
      <c r="F75" s="183"/>
      <c r="G75" s="184"/>
      <c r="H75" s="184"/>
      <c r="I75" s="185">
        <f t="shared" si="18"/>
        <v>0</v>
      </c>
      <c r="J75" s="289"/>
      <c r="K75" s="290"/>
    </row>
    <row r="76" spans="1:11" x14ac:dyDescent="0.25">
      <c r="A76" s="174"/>
      <c r="B76" s="67"/>
      <c r="C76" s="68"/>
      <c r="D76" s="136"/>
      <c r="E76" s="141">
        <f t="shared" si="19"/>
        <v>0</v>
      </c>
      <c r="F76" s="183"/>
      <c r="G76" s="184"/>
      <c r="H76" s="184"/>
      <c r="I76" s="185">
        <f t="shared" si="18"/>
        <v>0</v>
      </c>
      <c r="J76" s="289"/>
      <c r="K76" s="290"/>
    </row>
    <row r="77" spans="1:11" x14ac:dyDescent="0.25">
      <c r="A77" s="174"/>
      <c r="B77" s="67"/>
      <c r="C77" s="68"/>
      <c r="D77" s="136"/>
      <c r="E77" s="141">
        <f t="shared" si="19"/>
        <v>0</v>
      </c>
      <c r="F77" s="183"/>
      <c r="G77" s="184"/>
      <c r="H77" s="184"/>
      <c r="I77" s="185">
        <f t="shared" si="18"/>
        <v>0</v>
      </c>
      <c r="J77" s="289"/>
      <c r="K77" s="290"/>
    </row>
    <row r="78" spans="1:11" ht="15.75" thickBot="1" x14ac:dyDescent="0.3">
      <c r="A78" s="69" t="s">
        <v>12</v>
      </c>
      <c r="B78" s="70"/>
      <c r="C78" s="178"/>
      <c r="D78" s="179"/>
      <c r="E78" s="180"/>
      <c r="F78" s="175"/>
      <c r="G78" s="176"/>
      <c r="H78" s="176"/>
      <c r="I78" s="71"/>
      <c r="J78" s="291"/>
      <c r="K78" s="292"/>
    </row>
    <row r="79" spans="1:11" ht="16.5" thickTop="1" thickBot="1" x14ac:dyDescent="0.3">
      <c r="A79" s="72" t="s">
        <v>4</v>
      </c>
      <c r="B79" s="73">
        <f>SUM(B62:B77)</f>
        <v>0</v>
      </c>
      <c r="C79" s="186">
        <f>SUM(C62:C77)</f>
        <v>0</v>
      </c>
      <c r="D79" s="187"/>
      <c r="E79" s="186">
        <f t="shared" ref="E79:H79" si="20">SUM(E62:E77)</f>
        <v>0</v>
      </c>
      <c r="F79" s="186">
        <f t="shared" si="20"/>
        <v>0</v>
      </c>
      <c r="G79" s="186">
        <f t="shared" si="20"/>
        <v>0</v>
      </c>
      <c r="H79" s="186">
        <f t="shared" si="20"/>
        <v>0</v>
      </c>
      <c r="I79" s="177">
        <f>SUM(I62:I78)</f>
        <v>0</v>
      </c>
      <c r="J79" s="42"/>
      <c r="K79" s="74"/>
    </row>
  </sheetData>
  <mergeCells count="33">
    <mergeCell ref="A45:K45"/>
    <mergeCell ref="J29:K29"/>
    <mergeCell ref="A21:K21"/>
    <mergeCell ref="A25:K25"/>
    <mergeCell ref="C35:I35"/>
    <mergeCell ref="J36:K37"/>
    <mergeCell ref="J28:K28"/>
    <mergeCell ref="J30:K30"/>
    <mergeCell ref="J27:K27"/>
    <mergeCell ref="A38:K38"/>
    <mergeCell ref="A41:K41"/>
    <mergeCell ref="C11:I11"/>
    <mergeCell ref="A14:K14"/>
    <mergeCell ref="A17:K17"/>
    <mergeCell ref="A1:E1"/>
    <mergeCell ref="A2:E2"/>
    <mergeCell ref="B6:D6"/>
    <mergeCell ref="J12:K13"/>
    <mergeCell ref="A49:K49"/>
    <mergeCell ref="J51:K51"/>
    <mergeCell ref="J52:K52"/>
    <mergeCell ref="J53:K53"/>
    <mergeCell ref="J54:K54"/>
    <mergeCell ref="C59:I59"/>
    <mergeCell ref="J60:K61"/>
    <mergeCell ref="A62:K62"/>
    <mergeCell ref="A65:K65"/>
    <mergeCell ref="A69:K69"/>
    <mergeCell ref="A73:K73"/>
    <mergeCell ref="J75:K75"/>
    <mergeCell ref="J76:K76"/>
    <mergeCell ref="J77:K77"/>
    <mergeCell ref="J78:K78"/>
  </mergeCells>
  <printOptions horizontalCentered="1"/>
  <pageMargins left="0.98425196850393704" right="0.39370078740157483" top="0.78740157480314965" bottom="0.78740157480314965" header="0.31496062992125984" footer="0.39370078740157483"/>
  <pageSetup paperSize="8" orientation="landscape" r:id="rId1"/>
  <headerFooter>
    <oddFooter>&amp;L&amp;F&amp;R&amp;A</oddFooter>
  </headerFooter>
  <rowBreaks count="1" manualBreakCount="1">
    <brk id="36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6FB6C0CE-C7D1-4A07-81DE-1A8F7876E992}">
          <x14:formula1>
            <xm:f>Tabelle1!$A$2:$A$50</xm:f>
          </x14:formula1>
          <xm:sqref>A15:A16 A18:A20 A22:A24 A26:A29 A39:A40 A42:A44 A46:A48 A50:A53 A63:A64 A66:A68 A70:A72 A74:A77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H110"/>
  <sheetViews>
    <sheetView topLeftCell="A49" zoomScale="130" zoomScaleNormal="130" workbookViewId="0">
      <selection activeCell="C10" sqref="C10"/>
    </sheetView>
  </sheetViews>
  <sheetFormatPr baseColWidth="10" defaultRowHeight="15" x14ac:dyDescent="0.25"/>
  <cols>
    <col min="1" max="1" width="24.28515625" style="45" bestFit="1" customWidth="1"/>
    <col min="2" max="2" width="11.5703125" style="98"/>
    <col min="3" max="3" width="14.28515625" style="98" bestFit="1" customWidth="1"/>
    <col min="4" max="4" width="11.7109375" style="42" bestFit="1" customWidth="1"/>
    <col min="5" max="8" width="11.42578125" style="42"/>
    <col min="9" max="11" width="3.7109375" style="42" customWidth="1"/>
    <col min="12" max="16384" width="11.42578125" style="42"/>
  </cols>
  <sheetData>
    <row r="1" spans="1:8" s="1" customFormat="1" ht="18" customHeight="1" x14ac:dyDescent="0.25">
      <c r="A1" s="303" t="str">
        <f>'Gesamtkalkulation MP '!$B$1</f>
        <v>Musterfirma</v>
      </c>
      <c r="B1" s="303"/>
      <c r="C1" s="303"/>
      <c r="D1" s="303"/>
      <c r="H1" s="40" t="str">
        <f>'Gesamtkalkulation MP '!F1</f>
        <v>TT.MM.JJ</v>
      </c>
    </row>
    <row r="2" spans="1:8" s="1" customFormat="1" ht="18" customHeight="1" x14ac:dyDescent="0.25">
      <c r="A2" s="303" t="str">
        <f>'Gesamtkalkulation MP '!$B$3</f>
        <v>12345 Musterstadt</v>
      </c>
      <c r="B2" s="303"/>
      <c r="C2" s="303"/>
      <c r="D2" s="303"/>
    </row>
    <row r="3" spans="1:8" s="1" customFormat="1" ht="18" customHeight="1" x14ac:dyDescent="0.25">
      <c r="B3" s="14"/>
      <c r="C3" s="14"/>
    </row>
    <row r="4" spans="1:8" s="1" customFormat="1" ht="18" customHeight="1" x14ac:dyDescent="0.25">
      <c r="B4" s="14"/>
      <c r="C4" s="14"/>
    </row>
    <row r="5" spans="1:8" s="1" customFormat="1" ht="18" customHeight="1" x14ac:dyDescent="0.25">
      <c r="B5" s="14"/>
      <c r="C5" s="14"/>
    </row>
    <row r="6" spans="1:8" s="1" customFormat="1" ht="18" customHeight="1" x14ac:dyDescent="0.25">
      <c r="A6" s="17" t="s">
        <v>44</v>
      </c>
      <c r="C6" s="304" t="str">
        <f>'Gesamtkalkulation MP '!B5</f>
        <v>Gadebusch</v>
      </c>
      <c r="D6" s="304"/>
      <c r="E6" s="304"/>
    </row>
    <row r="7" spans="1:8" s="1" customFormat="1" ht="18" customHeight="1" x14ac:dyDescent="0.25">
      <c r="A7" s="17" t="s">
        <v>14</v>
      </c>
      <c r="B7" s="14"/>
      <c r="C7" s="14"/>
      <c r="E7" s="147"/>
    </row>
    <row r="8" spans="1:8" s="1" customFormat="1" ht="18" customHeight="1" x14ac:dyDescent="0.25">
      <c r="A8" s="17"/>
      <c r="B8" s="14"/>
      <c r="C8" s="14"/>
    </row>
    <row r="9" spans="1:8" s="1" customFormat="1" ht="18" customHeight="1" x14ac:dyDescent="0.25">
      <c r="B9" s="14"/>
      <c r="C9" s="14"/>
    </row>
    <row r="10" spans="1:8" ht="18" customHeight="1" thickBot="1" x14ac:dyDescent="0.3">
      <c r="A10" s="48" t="s">
        <v>73</v>
      </c>
      <c r="C10" s="228">
        <f>'Gesamtkalkulation MP '!B11</f>
        <v>11</v>
      </c>
      <c r="D10" s="98"/>
    </row>
    <row r="11" spans="1:8" s="75" customFormat="1" ht="18" customHeight="1" thickBot="1" x14ac:dyDescent="0.3">
      <c r="A11" s="92"/>
      <c r="B11" s="314" t="s">
        <v>38</v>
      </c>
      <c r="C11" s="317" t="s">
        <v>39</v>
      </c>
      <c r="D11" s="95"/>
      <c r="E11" s="305" t="s">
        <v>6</v>
      </c>
      <c r="F11" s="306"/>
      <c r="G11" s="306"/>
      <c r="H11" s="307"/>
    </row>
    <row r="12" spans="1:8" s="75" customFormat="1" ht="18" customHeight="1" thickBot="1" x14ac:dyDescent="0.3">
      <c r="A12" s="93"/>
      <c r="B12" s="315"/>
      <c r="C12" s="318"/>
      <c r="D12" s="96"/>
      <c r="E12" s="305"/>
      <c r="F12" s="306"/>
      <c r="G12" s="306"/>
      <c r="H12" s="307"/>
    </row>
    <row r="13" spans="1:8" s="75" customFormat="1" ht="18" customHeight="1" thickBot="1" x14ac:dyDescent="0.3">
      <c r="A13" s="94"/>
      <c r="B13" s="316"/>
      <c r="C13" s="319"/>
      <c r="D13" s="97" t="s">
        <v>8</v>
      </c>
      <c r="E13" s="305"/>
      <c r="F13" s="306"/>
      <c r="G13" s="306"/>
      <c r="H13" s="307"/>
    </row>
    <row r="14" spans="1:8" ht="18" customHeight="1" x14ac:dyDescent="0.25">
      <c r="A14" s="107" t="s">
        <v>16</v>
      </c>
      <c r="B14" s="99"/>
      <c r="C14" s="100"/>
      <c r="D14" s="101">
        <f>B14*C14</f>
        <v>0</v>
      </c>
      <c r="E14" s="308"/>
      <c r="F14" s="309"/>
      <c r="G14" s="309"/>
      <c r="H14" s="310"/>
    </row>
    <row r="15" spans="1:8" ht="18" customHeight="1" thickBot="1" x14ac:dyDescent="0.3">
      <c r="A15" s="108" t="s">
        <v>71</v>
      </c>
      <c r="B15" s="102"/>
      <c r="C15" s="103"/>
      <c r="D15" s="104">
        <f>B15*C15</f>
        <v>0</v>
      </c>
      <c r="E15" s="311"/>
      <c r="F15" s="312"/>
      <c r="G15" s="312"/>
      <c r="H15" s="313"/>
    </row>
    <row r="16" spans="1:8" ht="18" customHeight="1" thickTop="1" thickBot="1" x14ac:dyDescent="0.3">
      <c r="C16" s="105"/>
      <c r="D16" s="106">
        <f>SUM(D14:D15)</f>
        <v>0</v>
      </c>
    </row>
    <row r="17" spans="1:8" ht="18" customHeight="1" x14ac:dyDescent="0.25"/>
    <row r="18" spans="1:8" s="1" customFormat="1" ht="18" customHeight="1" x14ac:dyDescent="0.25">
      <c r="B18" s="14"/>
      <c r="C18" s="14"/>
    </row>
    <row r="19" spans="1:8" ht="18" customHeight="1" thickBot="1" x14ac:dyDescent="0.3">
      <c r="A19" s="48" t="s">
        <v>74</v>
      </c>
      <c r="C19" s="228">
        <f>'Gesamtkalkulation MP '!C11</f>
        <v>21.5</v>
      </c>
      <c r="D19" s="98"/>
    </row>
    <row r="20" spans="1:8" s="75" customFormat="1" ht="18" customHeight="1" thickBot="1" x14ac:dyDescent="0.3">
      <c r="A20" s="92"/>
      <c r="B20" s="314" t="s">
        <v>38</v>
      </c>
      <c r="C20" s="317" t="s">
        <v>39</v>
      </c>
      <c r="D20" s="95"/>
      <c r="E20" s="305" t="s">
        <v>6</v>
      </c>
      <c r="F20" s="306"/>
      <c r="G20" s="306"/>
      <c r="H20" s="307"/>
    </row>
    <row r="21" spans="1:8" s="75" customFormat="1" ht="18" customHeight="1" thickBot="1" x14ac:dyDescent="0.3">
      <c r="A21" s="93"/>
      <c r="B21" s="315"/>
      <c r="C21" s="318"/>
      <c r="D21" s="96"/>
      <c r="E21" s="305"/>
      <c r="F21" s="306"/>
      <c r="G21" s="306"/>
      <c r="H21" s="307"/>
    </row>
    <row r="22" spans="1:8" s="75" customFormat="1" ht="18" customHeight="1" thickBot="1" x14ac:dyDescent="0.3">
      <c r="A22" s="94"/>
      <c r="B22" s="316"/>
      <c r="C22" s="319"/>
      <c r="D22" s="97" t="s">
        <v>8</v>
      </c>
      <c r="E22" s="305"/>
      <c r="F22" s="306"/>
      <c r="G22" s="306"/>
      <c r="H22" s="307"/>
    </row>
    <row r="23" spans="1:8" ht="18" customHeight="1" x14ac:dyDescent="0.25">
      <c r="A23" s="107" t="s">
        <v>16</v>
      </c>
      <c r="B23" s="99"/>
      <c r="C23" s="100"/>
      <c r="D23" s="101">
        <f>B23*C23</f>
        <v>0</v>
      </c>
      <c r="E23" s="308"/>
      <c r="F23" s="309"/>
      <c r="G23" s="309"/>
      <c r="H23" s="310"/>
    </row>
    <row r="24" spans="1:8" ht="18" customHeight="1" thickBot="1" x14ac:dyDescent="0.3">
      <c r="A24" s="108" t="s">
        <v>71</v>
      </c>
      <c r="B24" s="102"/>
      <c r="C24" s="103"/>
      <c r="D24" s="104">
        <f>B24*C24</f>
        <v>0</v>
      </c>
      <c r="E24" s="311"/>
      <c r="F24" s="312"/>
      <c r="G24" s="312"/>
      <c r="H24" s="313"/>
    </row>
    <row r="25" spans="1:8" ht="18" customHeight="1" thickTop="1" thickBot="1" x14ac:dyDescent="0.3">
      <c r="C25" s="105"/>
      <c r="D25" s="106">
        <f>SUM(D23:D24)</f>
        <v>0</v>
      </c>
    </row>
    <row r="26" spans="1:8" ht="18" customHeight="1" x14ac:dyDescent="0.25"/>
    <row r="27" spans="1:8" s="1" customFormat="1" ht="18" customHeight="1" x14ac:dyDescent="0.25">
      <c r="B27" s="14"/>
      <c r="C27" s="14"/>
    </row>
    <row r="28" spans="1:8" ht="18" customHeight="1" thickBot="1" x14ac:dyDescent="0.3">
      <c r="A28" s="48" t="s">
        <v>75</v>
      </c>
      <c r="C28" s="144" t="str">
        <f>'Gesamtkalkulation MP '!D11</f>
        <v>/</v>
      </c>
      <c r="D28" s="98"/>
    </row>
    <row r="29" spans="1:8" s="75" customFormat="1" ht="18" customHeight="1" thickBot="1" x14ac:dyDescent="0.3">
      <c r="A29" s="92"/>
      <c r="B29" s="314" t="s">
        <v>38</v>
      </c>
      <c r="C29" s="317" t="s">
        <v>39</v>
      </c>
      <c r="D29" s="95"/>
      <c r="E29" s="305" t="s">
        <v>6</v>
      </c>
      <c r="F29" s="306"/>
      <c r="G29" s="306"/>
      <c r="H29" s="307"/>
    </row>
    <row r="30" spans="1:8" s="75" customFormat="1" ht="18" customHeight="1" thickBot="1" x14ac:dyDescent="0.3">
      <c r="A30" s="93"/>
      <c r="B30" s="315"/>
      <c r="C30" s="318"/>
      <c r="D30" s="96"/>
      <c r="E30" s="305"/>
      <c r="F30" s="306"/>
      <c r="G30" s="306"/>
      <c r="H30" s="307"/>
    </row>
    <row r="31" spans="1:8" s="75" customFormat="1" ht="18" customHeight="1" thickBot="1" x14ac:dyDescent="0.3">
      <c r="A31" s="94"/>
      <c r="B31" s="316"/>
      <c r="C31" s="319"/>
      <c r="D31" s="97" t="s">
        <v>8</v>
      </c>
      <c r="E31" s="305"/>
      <c r="F31" s="306"/>
      <c r="G31" s="306"/>
      <c r="H31" s="307"/>
    </row>
    <row r="32" spans="1:8" ht="18" customHeight="1" x14ac:dyDescent="0.25">
      <c r="A32" s="107" t="s">
        <v>16</v>
      </c>
      <c r="B32" s="99"/>
      <c r="C32" s="100"/>
      <c r="D32" s="101">
        <f>B32*C32</f>
        <v>0</v>
      </c>
      <c r="E32" s="308"/>
      <c r="F32" s="309"/>
      <c r="G32" s="309"/>
      <c r="H32" s="310"/>
    </row>
    <row r="33" spans="1:8" ht="18" customHeight="1" thickBot="1" x14ac:dyDescent="0.3">
      <c r="A33" s="108" t="s">
        <v>71</v>
      </c>
      <c r="B33" s="102"/>
      <c r="C33" s="103"/>
      <c r="D33" s="104">
        <f>B33*C33</f>
        <v>0</v>
      </c>
      <c r="E33" s="311"/>
      <c r="F33" s="312"/>
      <c r="G33" s="312"/>
      <c r="H33" s="313"/>
    </row>
    <row r="34" spans="1:8" ht="18" customHeight="1" thickTop="1" thickBot="1" x14ac:dyDescent="0.3">
      <c r="C34" s="105"/>
      <c r="D34" s="106">
        <f>SUM(D32:D33)</f>
        <v>0</v>
      </c>
    </row>
    <row r="35" spans="1:8" ht="18" customHeight="1" x14ac:dyDescent="0.25"/>
    <row r="36" spans="1:8" ht="18" customHeight="1" x14ac:dyDescent="0.25"/>
    <row r="37" spans="1:8" ht="18" customHeight="1" x14ac:dyDescent="0.25"/>
    <row r="38" spans="1:8" ht="18" customHeight="1" x14ac:dyDescent="0.25"/>
    <row r="39" spans="1:8" ht="18" customHeight="1" x14ac:dyDescent="0.25"/>
    <row r="40" spans="1:8" ht="18" customHeight="1" x14ac:dyDescent="0.25"/>
    <row r="41" spans="1:8" ht="18" customHeight="1" x14ac:dyDescent="0.25"/>
    <row r="42" spans="1:8" ht="18" customHeight="1" x14ac:dyDescent="0.25"/>
    <row r="43" spans="1:8" ht="18" customHeight="1" x14ac:dyDescent="0.25"/>
    <row r="44" spans="1:8" ht="18" customHeight="1" x14ac:dyDescent="0.25"/>
    <row r="45" spans="1:8" ht="18" customHeight="1" x14ac:dyDescent="0.25"/>
    <row r="46" spans="1:8" ht="18" customHeight="1" x14ac:dyDescent="0.25"/>
    <row r="47" spans="1:8" ht="18" customHeight="1" x14ac:dyDescent="0.25"/>
    <row r="48" spans="1: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</sheetData>
  <mergeCells count="18">
    <mergeCell ref="E24:H24"/>
    <mergeCell ref="E11:H13"/>
    <mergeCell ref="E14:H14"/>
    <mergeCell ref="E15:H15"/>
    <mergeCell ref="B11:B13"/>
    <mergeCell ref="C11:C13"/>
    <mergeCell ref="B20:B22"/>
    <mergeCell ref="C20:C22"/>
    <mergeCell ref="E33:H33"/>
    <mergeCell ref="B29:B31"/>
    <mergeCell ref="C29:C31"/>
    <mergeCell ref="E29:H31"/>
    <mergeCell ref="E32:H32"/>
    <mergeCell ref="E20:H22"/>
    <mergeCell ref="E23:H23"/>
    <mergeCell ref="A1:D1"/>
    <mergeCell ref="A2:D2"/>
    <mergeCell ref="C6:E6"/>
  </mergeCells>
  <printOptions horizontalCentered="1"/>
  <pageMargins left="0.39370078740157483" right="0.39370078740157483" top="0.98425196850393704" bottom="0.78740157480314965" header="0.31496062992125984" footer="0.39370078740157483"/>
  <pageSetup paperSize="9" orientation="landscape" r:id="rId1"/>
  <headerFooter>
    <oddFooter>&amp;L&amp;F&amp;R&amp;A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G67"/>
  <sheetViews>
    <sheetView topLeftCell="A7" zoomScale="130" zoomScaleNormal="130" workbookViewId="0">
      <selection activeCell="D10" sqref="D10"/>
    </sheetView>
  </sheetViews>
  <sheetFormatPr baseColWidth="10" defaultRowHeight="15" x14ac:dyDescent="0.25"/>
  <cols>
    <col min="1" max="1" width="14.7109375" style="42" customWidth="1"/>
    <col min="2" max="7" width="11.42578125" style="42"/>
    <col min="8" max="11" width="3.7109375" style="42" customWidth="1"/>
    <col min="12" max="16384" width="11.42578125" style="42"/>
  </cols>
  <sheetData>
    <row r="1" spans="1:7" s="1" customFormat="1" ht="18" customHeight="1" x14ac:dyDescent="0.25">
      <c r="A1" s="325" t="str">
        <f>'Gesamtkalkulation MP '!$B$1</f>
        <v>Musterfirma</v>
      </c>
      <c r="B1" s="325"/>
      <c r="C1" s="325"/>
      <c r="D1" s="325"/>
      <c r="E1" s="325"/>
      <c r="G1" s="40" t="str">
        <f>'Gesamtkalkulation MP '!F1</f>
        <v>TT.MM.JJ</v>
      </c>
    </row>
    <row r="2" spans="1:7" s="1" customFormat="1" ht="18" customHeight="1" x14ac:dyDescent="0.25">
      <c r="A2" s="303" t="str">
        <f>'Gesamtkalkulation MP '!$B$3</f>
        <v>12345 Musterstadt</v>
      </c>
      <c r="B2" s="303"/>
      <c r="C2" s="303"/>
      <c r="D2" s="303"/>
      <c r="E2" s="303"/>
    </row>
    <row r="3" spans="1:7" s="1" customFormat="1" ht="18" customHeight="1" x14ac:dyDescent="0.25">
      <c r="B3" s="14"/>
      <c r="C3" s="14"/>
      <c r="D3" s="14"/>
    </row>
    <row r="4" spans="1:7" s="1" customFormat="1" ht="18" customHeight="1" x14ac:dyDescent="0.25">
      <c r="B4" s="14"/>
      <c r="C4" s="14"/>
      <c r="D4" s="14"/>
    </row>
    <row r="5" spans="1:7" s="1" customFormat="1" ht="18" customHeight="1" x14ac:dyDescent="0.25">
      <c r="B5" s="14"/>
      <c r="C5" s="14"/>
      <c r="D5" s="14"/>
    </row>
    <row r="6" spans="1:7" s="1" customFormat="1" ht="18" customHeight="1" x14ac:dyDescent="0.25">
      <c r="A6" s="17" t="s">
        <v>44</v>
      </c>
      <c r="D6" s="304" t="str">
        <f>'Gesamtkalkulation MP '!B5</f>
        <v>Gadebusch</v>
      </c>
      <c r="E6" s="304"/>
      <c r="F6" s="304"/>
    </row>
    <row r="7" spans="1:7" s="4" customFormat="1" ht="18" customHeight="1" x14ac:dyDescent="0.25">
      <c r="A7" s="17" t="s">
        <v>15</v>
      </c>
      <c r="B7" s="14"/>
      <c r="C7" s="14"/>
      <c r="D7" s="14"/>
    </row>
    <row r="8" spans="1:7" s="4" customFormat="1" ht="18" customHeight="1" x14ac:dyDescent="0.25">
      <c r="A8" s="26"/>
      <c r="B8" s="14"/>
      <c r="C8" s="14"/>
      <c r="D8" s="14"/>
    </row>
    <row r="9" spans="1:7" ht="18" customHeight="1" x14ac:dyDescent="0.25">
      <c r="B9" s="26"/>
      <c r="C9" s="26"/>
      <c r="D9" s="26"/>
      <c r="E9" s="26"/>
      <c r="F9" s="26"/>
      <c r="G9" s="26"/>
    </row>
    <row r="10" spans="1:7" ht="18" customHeight="1" thickBot="1" x14ac:dyDescent="0.3">
      <c r="A10" s="48" t="s">
        <v>73</v>
      </c>
      <c r="B10" s="98"/>
      <c r="D10" s="228">
        <f>'Gesamtkalkulation MP '!B11</f>
        <v>11</v>
      </c>
    </row>
    <row r="11" spans="1:7" ht="18" customHeight="1" x14ac:dyDescent="0.25">
      <c r="A11" s="92" t="s">
        <v>7</v>
      </c>
      <c r="B11" s="52" t="s">
        <v>1</v>
      </c>
      <c r="C11" s="320" t="s">
        <v>9</v>
      </c>
      <c r="D11" s="322" t="s">
        <v>4</v>
      </c>
      <c r="E11" s="324" t="s">
        <v>6</v>
      </c>
      <c r="F11" s="296"/>
      <c r="G11" s="297"/>
    </row>
    <row r="12" spans="1:7" ht="18" customHeight="1" thickBot="1" x14ac:dyDescent="0.3">
      <c r="A12" s="94"/>
      <c r="B12" s="59" t="s">
        <v>0</v>
      </c>
      <c r="C12" s="321"/>
      <c r="D12" s="323"/>
      <c r="E12" s="94"/>
      <c r="F12" s="114"/>
      <c r="G12" s="41"/>
    </row>
    <row r="13" spans="1:7" ht="18" customHeight="1" x14ac:dyDescent="0.25">
      <c r="A13" s="167" t="s">
        <v>121</v>
      </c>
      <c r="B13" s="65"/>
      <c r="C13" s="207"/>
      <c r="D13" s="208">
        <f>B13*C13</f>
        <v>0</v>
      </c>
      <c r="E13" s="115"/>
      <c r="F13" s="116"/>
      <c r="G13" s="117"/>
    </row>
    <row r="14" spans="1:7" ht="18" customHeight="1" x14ac:dyDescent="0.25">
      <c r="A14" s="118" t="s">
        <v>24</v>
      </c>
      <c r="B14" s="66"/>
      <c r="C14" s="209"/>
      <c r="D14" s="210">
        <f t="shared" ref="D14:D15" si="0">B14*C14</f>
        <v>0</v>
      </c>
      <c r="E14" s="119"/>
      <c r="F14" s="120"/>
      <c r="G14" s="121"/>
    </row>
    <row r="15" spans="1:7" ht="18" customHeight="1" thickBot="1" x14ac:dyDescent="0.3">
      <c r="A15" s="122" t="s">
        <v>25</v>
      </c>
      <c r="B15" s="133"/>
      <c r="C15" s="211"/>
      <c r="D15" s="212">
        <f t="shared" si="0"/>
        <v>0</v>
      </c>
      <c r="E15" s="123"/>
      <c r="F15" s="124"/>
      <c r="G15" s="125"/>
    </row>
    <row r="16" spans="1:7" ht="18" customHeight="1" thickBot="1" x14ac:dyDescent="0.3">
      <c r="A16" s="126" t="s">
        <v>4</v>
      </c>
      <c r="B16" s="127"/>
      <c r="C16" s="128"/>
      <c r="D16" s="213">
        <f>SUM(D13:D15)</f>
        <v>0</v>
      </c>
      <c r="E16" s="4"/>
      <c r="F16" s="4"/>
      <c r="G16" s="4"/>
    </row>
    <row r="17" spans="1:7" s="4" customFormat="1" ht="18" customHeight="1" x14ac:dyDescent="0.25">
      <c r="A17" s="26"/>
      <c r="B17" s="14"/>
      <c r="C17" s="14"/>
      <c r="D17" s="14"/>
    </row>
    <row r="18" spans="1:7" ht="18" customHeight="1" x14ac:dyDescent="0.25">
      <c r="A18" s="129"/>
      <c r="B18" s="129"/>
      <c r="C18" s="130"/>
      <c r="D18" s="131"/>
      <c r="E18" s="132"/>
      <c r="F18" s="132"/>
      <c r="G18" s="132"/>
    </row>
    <row r="19" spans="1:7" ht="18" customHeight="1" thickBot="1" x14ac:dyDescent="0.3">
      <c r="A19" s="48" t="s">
        <v>74</v>
      </c>
      <c r="B19" s="98"/>
      <c r="D19" s="228">
        <f>'Gesamtkalkulation MP '!C11</f>
        <v>21.5</v>
      </c>
    </row>
    <row r="20" spans="1:7" ht="18" customHeight="1" x14ac:dyDescent="0.25">
      <c r="A20" s="92" t="s">
        <v>7</v>
      </c>
      <c r="B20" s="52" t="s">
        <v>1</v>
      </c>
      <c r="C20" s="320" t="s">
        <v>9</v>
      </c>
      <c r="D20" s="322" t="s">
        <v>4</v>
      </c>
      <c r="E20" s="324" t="s">
        <v>6</v>
      </c>
      <c r="F20" s="296"/>
      <c r="G20" s="297"/>
    </row>
    <row r="21" spans="1:7" ht="18" customHeight="1" thickBot="1" x14ac:dyDescent="0.3">
      <c r="A21" s="94"/>
      <c r="B21" s="59" t="s">
        <v>0</v>
      </c>
      <c r="C21" s="321"/>
      <c r="D21" s="323"/>
      <c r="E21" s="94"/>
      <c r="F21" s="114"/>
      <c r="G21" s="41"/>
    </row>
    <row r="22" spans="1:7" ht="18" customHeight="1" x14ac:dyDescent="0.25">
      <c r="A22" s="167" t="s">
        <v>121</v>
      </c>
      <c r="B22" s="65"/>
      <c r="C22" s="207"/>
      <c r="D22" s="208">
        <f>B22*C22</f>
        <v>0</v>
      </c>
      <c r="E22" s="115"/>
      <c r="F22" s="116"/>
      <c r="G22" s="117"/>
    </row>
    <row r="23" spans="1:7" ht="18" customHeight="1" x14ac:dyDescent="0.25">
      <c r="A23" s="118" t="s">
        <v>24</v>
      </c>
      <c r="B23" s="66"/>
      <c r="C23" s="209"/>
      <c r="D23" s="210">
        <f t="shared" ref="D23:D24" si="1">B23*C23</f>
        <v>0</v>
      </c>
      <c r="E23" s="119"/>
      <c r="F23" s="120"/>
      <c r="G23" s="121"/>
    </row>
    <row r="24" spans="1:7" ht="18" customHeight="1" thickBot="1" x14ac:dyDescent="0.3">
      <c r="A24" s="122" t="s">
        <v>25</v>
      </c>
      <c r="B24" s="133"/>
      <c r="C24" s="211"/>
      <c r="D24" s="212">
        <f t="shared" si="1"/>
        <v>0</v>
      </c>
      <c r="E24" s="123"/>
      <c r="F24" s="124"/>
      <c r="G24" s="125"/>
    </row>
    <row r="25" spans="1:7" ht="18" customHeight="1" thickBot="1" x14ac:dyDescent="0.3">
      <c r="A25" s="126" t="s">
        <v>4</v>
      </c>
      <c r="B25" s="127"/>
      <c r="C25" s="128"/>
      <c r="D25" s="213">
        <f>SUM(D22:D24)</f>
        <v>0</v>
      </c>
      <c r="E25" s="4"/>
      <c r="F25" s="4"/>
      <c r="G25" s="4"/>
    </row>
    <row r="26" spans="1:7" s="4" customFormat="1" ht="18" customHeight="1" x14ac:dyDescent="0.25">
      <c r="A26" s="26"/>
      <c r="B26" s="14"/>
      <c r="C26" s="14"/>
      <c r="D26" s="14"/>
    </row>
    <row r="27" spans="1:7" ht="18" customHeight="1" x14ac:dyDescent="0.25">
      <c r="A27" s="129"/>
      <c r="B27" s="129"/>
      <c r="C27" s="130"/>
      <c r="D27" s="131"/>
      <c r="E27" s="132"/>
      <c r="F27" s="132"/>
      <c r="G27" s="132"/>
    </row>
    <row r="28" spans="1:7" ht="18" customHeight="1" thickBot="1" x14ac:dyDescent="0.3">
      <c r="A28" s="48" t="s">
        <v>75</v>
      </c>
      <c r="B28" s="98"/>
      <c r="D28" s="144" t="str">
        <f>'Gesamtkalkulation MP '!D11</f>
        <v>/</v>
      </c>
    </row>
    <row r="29" spans="1:7" ht="18" customHeight="1" x14ac:dyDescent="0.25">
      <c r="A29" s="92" t="s">
        <v>7</v>
      </c>
      <c r="B29" s="52" t="s">
        <v>1</v>
      </c>
      <c r="C29" s="320" t="s">
        <v>9</v>
      </c>
      <c r="D29" s="322" t="s">
        <v>4</v>
      </c>
      <c r="E29" s="324" t="s">
        <v>6</v>
      </c>
      <c r="F29" s="296"/>
      <c r="G29" s="297"/>
    </row>
    <row r="30" spans="1:7" ht="18" customHeight="1" thickBot="1" x14ac:dyDescent="0.3">
      <c r="A30" s="94"/>
      <c r="B30" s="59" t="s">
        <v>0</v>
      </c>
      <c r="C30" s="321"/>
      <c r="D30" s="323"/>
      <c r="E30" s="94"/>
      <c r="F30" s="114"/>
      <c r="G30" s="41"/>
    </row>
    <row r="31" spans="1:7" ht="18" customHeight="1" x14ac:dyDescent="0.25">
      <c r="A31" s="167" t="s">
        <v>121</v>
      </c>
      <c r="B31" s="65"/>
      <c r="C31" s="207" t="s">
        <v>171</v>
      </c>
      <c r="D31" s="208"/>
      <c r="E31" s="115"/>
      <c r="F31" s="116"/>
      <c r="G31" s="117"/>
    </row>
    <row r="32" spans="1:7" ht="18" customHeight="1" x14ac:dyDescent="0.25">
      <c r="A32" s="118" t="s">
        <v>24</v>
      </c>
      <c r="B32" s="66"/>
      <c r="C32" s="209"/>
      <c r="D32" s="210"/>
      <c r="E32" s="119"/>
      <c r="F32" s="120"/>
      <c r="G32" s="121"/>
    </row>
    <row r="33" spans="1:7" ht="18" customHeight="1" thickBot="1" x14ac:dyDescent="0.3">
      <c r="A33" s="122" t="s">
        <v>25</v>
      </c>
      <c r="B33" s="133"/>
      <c r="C33" s="211"/>
      <c r="D33" s="212"/>
      <c r="E33" s="123"/>
      <c r="F33" s="124"/>
      <c r="G33" s="125"/>
    </row>
    <row r="34" spans="1:7" ht="18" customHeight="1" thickBot="1" x14ac:dyDescent="0.3">
      <c r="A34" s="126" t="s">
        <v>4</v>
      </c>
      <c r="B34" s="127"/>
      <c r="C34" s="128"/>
      <c r="D34" s="213">
        <f>SUM(D31:D33)</f>
        <v>0</v>
      </c>
      <c r="E34" s="4"/>
      <c r="F34" s="4"/>
      <c r="G34" s="4"/>
    </row>
    <row r="35" spans="1:7" ht="18" customHeight="1" x14ac:dyDescent="0.25"/>
    <row r="36" spans="1:7" ht="18" customHeight="1" x14ac:dyDescent="0.25"/>
    <row r="37" spans="1:7" ht="18" customHeight="1" x14ac:dyDescent="0.25"/>
    <row r="38" spans="1:7" ht="18" customHeight="1" x14ac:dyDescent="0.25"/>
    <row r="39" spans="1:7" ht="18" customHeight="1" x14ac:dyDescent="0.25"/>
    <row r="40" spans="1:7" ht="18" customHeight="1" x14ac:dyDescent="0.25"/>
    <row r="41" spans="1:7" ht="18" customHeight="1" x14ac:dyDescent="0.25"/>
    <row r="42" spans="1:7" ht="18" customHeight="1" x14ac:dyDescent="0.25"/>
    <row r="43" spans="1:7" ht="18" customHeight="1" x14ac:dyDescent="0.25"/>
    <row r="44" spans="1:7" ht="18" customHeight="1" x14ac:dyDescent="0.25"/>
    <row r="45" spans="1:7" ht="18" customHeight="1" x14ac:dyDescent="0.25"/>
    <row r="46" spans="1:7" ht="18" customHeight="1" x14ac:dyDescent="0.25"/>
    <row r="47" spans="1:7" ht="18" customHeight="1" x14ac:dyDescent="0.25"/>
    <row r="48" spans="1:7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</sheetData>
  <mergeCells count="12">
    <mergeCell ref="C29:C30"/>
    <mergeCell ref="D29:D30"/>
    <mergeCell ref="E29:G29"/>
    <mergeCell ref="A1:E1"/>
    <mergeCell ref="A2:E2"/>
    <mergeCell ref="D6:F6"/>
    <mergeCell ref="C11:C12"/>
    <mergeCell ref="D11:D12"/>
    <mergeCell ref="E11:G11"/>
    <mergeCell ref="C20:C21"/>
    <mergeCell ref="D20:D21"/>
    <mergeCell ref="E20:G20"/>
  </mergeCells>
  <printOptions horizontalCentered="1" verticalCentered="1"/>
  <pageMargins left="0.98425196850393704" right="0.19685039370078741" top="0.98425196850393704" bottom="0.78740157480314965" header="0.31496062992125984" footer="0.39370078740157483"/>
  <pageSetup paperSize="9" orientation="portrait" r:id="rId1"/>
  <headerFoot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E52"/>
  <sheetViews>
    <sheetView topLeftCell="A4" zoomScale="130" zoomScaleNormal="130" workbookViewId="0">
      <selection activeCell="B11" sqref="B11"/>
    </sheetView>
  </sheetViews>
  <sheetFormatPr baseColWidth="10" defaultRowHeight="14.25" x14ac:dyDescent="0.25"/>
  <cols>
    <col min="1" max="1" width="41.5703125" style="1" bestFit="1" customWidth="1"/>
    <col min="2" max="4" width="15.28515625" style="1" customWidth="1"/>
    <col min="5" max="5" width="47.140625" style="1" customWidth="1"/>
    <col min="6" max="8" width="3.7109375" style="1" customWidth="1"/>
    <col min="9" max="16384" width="11.42578125" style="1"/>
  </cols>
  <sheetData>
    <row r="1" spans="1:5" ht="18" customHeight="1" x14ac:dyDescent="0.25">
      <c r="A1" s="303" t="str">
        <f>'Gesamtkalkulation MP '!$B$1</f>
        <v>Musterfirma</v>
      </c>
      <c r="B1" s="303"/>
      <c r="C1" s="303"/>
      <c r="E1" s="40" t="str">
        <f>'Gesamtkalkulation MP '!F1</f>
        <v>TT.MM.JJ</v>
      </c>
    </row>
    <row r="2" spans="1:5" ht="18" customHeight="1" x14ac:dyDescent="0.25">
      <c r="A2" s="303" t="str">
        <f>'Gesamtkalkulation MP '!$B$3</f>
        <v>12345 Musterstadt</v>
      </c>
      <c r="B2" s="303"/>
      <c r="C2" s="303"/>
    </row>
    <row r="3" spans="1:5" ht="18" customHeight="1" x14ac:dyDescent="0.25">
      <c r="B3" s="14"/>
      <c r="C3" s="14"/>
      <c r="D3" s="14"/>
    </row>
    <row r="4" spans="1:5" ht="18" customHeight="1" x14ac:dyDescent="0.25">
      <c r="B4" s="14"/>
      <c r="C4" s="14"/>
      <c r="D4" s="14"/>
    </row>
    <row r="5" spans="1:5" ht="18" customHeight="1" x14ac:dyDescent="0.25">
      <c r="B5" s="14"/>
      <c r="C5" s="14"/>
      <c r="D5" s="14"/>
    </row>
    <row r="6" spans="1:5" ht="18" customHeight="1" x14ac:dyDescent="0.25">
      <c r="A6" s="17" t="s">
        <v>44</v>
      </c>
      <c r="B6" s="304" t="str">
        <f>'Gesamtkalkulation MP '!B5</f>
        <v>Gadebusch</v>
      </c>
      <c r="C6" s="304"/>
      <c r="D6" s="304"/>
    </row>
    <row r="7" spans="1:5" ht="18" customHeight="1" x14ac:dyDescent="0.25">
      <c r="A7" s="17" t="s">
        <v>26</v>
      </c>
      <c r="B7" s="14"/>
      <c r="C7" s="14"/>
      <c r="D7" s="14"/>
    </row>
    <row r="8" spans="1:5" ht="18" customHeight="1" x14ac:dyDescent="0.25">
      <c r="A8" s="17"/>
      <c r="B8" s="17"/>
      <c r="C8" s="17"/>
      <c r="D8" s="17"/>
      <c r="E8" s="17"/>
    </row>
    <row r="9" spans="1:5" ht="18" customHeight="1" thickBot="1" x14ac:dyDescent="0.3"/>
    <row r="10" spans="1:5" ht="18" customHeight="1" x14ac:dyDescent="0.25">
      <c r="A10" s="166"/>
      <c r="B10" s="279" t="s">
        <v>159</v>
      </c>
      <c r="C10" s="280"/>
      <c r="D10" s="281"/>
      <c r="E10" s="329" t="s">
        <v>6</v>
      </c>
    </row>
    <row r="11" spans="1:5" ht="18" customHeight="1" thickBot="1" x14ac:dyDescent="0.3">
      <c r="A11" s="214" t="s">
        <v>158</v>
      </c>
      <c r="B11" s="233">
        <f>'Gesamtkalkulation MP '!B11</f>
        <v>11</v>
      </c>
      <c r="C11" s="231">
        <f>'Gesamtkalkulation MP '!C11</f>
        <v>21.5</v>
      </c>
      <c r="D11" s="217" t="str">
        <f>'Gesamtkalkulation MP '!D11</f>
        <v>/</v>
      </c>
      <c r="E11" s="330"/>
    </row>
    <row r="12" spans="1:5" ht="18" customHeight="1" thickBot="1" x14ac:dyDescent="0.3">
      <c r="A12" s="326" t="s">
        <v>48</v>
      </c>
      <c r="B12" s="327"/>
      <c r="C12" s="327"/>
      <c r="D12" s="327"/>
      <c r="E12" s="328"/>
    </row>
    <row r="13" spans="1:5" ht="18" customHeight="1" x14ac:dyDescent="0.25">
      <c r="A13" s="27" t="s">
        <v>27</v>
      </c>
      <c r="B13" s="198"/>
      <c r="C13" s="199"/>
      <c r="D13" s="200"/>
      <c r="E13" s="30"/>
    </row>
    <row r="14" spans="1:5" ht="18" customHeight="1" x14ac:dyDescent="0.25">
      <c r="A14" s="27" t="s">
        <v>70</v>
      </c>
      <c r="B14" s="198"/>
      <c r="C14" s="199"/>
      <c r="D14" s="200"/>
      <c r="E14" s="30"/>
    </row>
    <row r="15" spans="1:5" ht="18" customHeight="1" x14ac:dyDescent="0.25">
      <c r="A15" s="27" t="s">
        <v>28</v>
      </c>
      <c r="B15" s="198"/>
      <c r="C15" s="199"/>
      <c r="D15" s="200"/>
      <c r="E15" s="30"/>
    </row>
    <row r="16" spans="1:5" ht="18" customHeight="1" x14ac:dyDescent="0.25">
      <c r="A16" s="27" t="s">
        <v>29</v>
      </c>
      <c r="B16" s="198"/>
      <c r="C16" s="199"/>
      <c r="D16" s="200"/>
      <c r="E16" s="31" t="s">
        <v>31</v>
      </c>
    </row>
    <row r="17" spans="1:5" ht="18" customHeight="1" x14ac:dyDescent="0.25">
      <c r="A17" s="27" t="s">
        <v>79</v>
      </c>
      <c r="B17" s="198"/>
      <c r="C17" s="199"/>
      <c r="D17" s="200"/>
      <c r="E17" s="31" t="s">
        <v>32</v>
      </c>
    </row>
    <row r="18" spans="1:5" ht="18" customHeight="1" x14ac:dyDescent="0.25">
      <c r="A18" s="27" t="s">
        <v>13</v>
      </c>
      <c r="B18" s="198"/>
      <c r="C18" s="199"/>
      <c r="D18" s="200"/>
      <c r="E18" s="30"/>
    </row>
    <row r="19" spans="1:5" ht="18" customHeight="1" x14ac:dyDescent="0.25">
      <c r="A19" s="27" t="s">
        <v>63</v>
      </c>
      <c r="B19" s="198"/>
      <c r="C19" s="199"/>
      <c r="D19" s="200"/>
      <c r="E19" s="30"/>
    </row>
    <row r="20" spans="1:5" ht="18" customHeight="1" x14ac:dyDescent="0.25">
      <c r="A20" s="27" t="s">
        <v>64</v>
      </c>
      <c r="B20" s="198"/>
      <c r="C20" s="199"/>
      <c r="D20" s="200"/>
      <c r="E20" s="30"/>
    </row>
    <row r="21" spans="1:5" ht="18" customHeight="1" x14ac:dyDescent="0.25">
      <c r="A21" s="27" t="s">
        <v>65</v>
      </c>
      <c r="B21" s="198"/>
      <c r="C21" s="199"/>
      <c r="D21" s="200"/>
      <c r="E21" s="30"/>
    </row>
    <row r="22" spans="1:5" ht="18" customHeight="1" x14ac:dyDescent="0.25">
      <c r="A22" s="27" t="s">
        <v>67</v>
      </c>
      <c r="B22" s="198"/>
      <c r="C22" s="199"/>
      <c r="D22" s="200"/>
      <c r="E22" s="30"/>
    </row>
    <row r="23" spans="1:5" ht="18" customHeight="1" x14ac:dyDescent="0.25">
      <c r="A23" s="27" t="s">
        <v>68</v>
      </c>
      <c r="B23" s="198"/>
      <c r="C23" s="199"/>
      <c r="D23" s="200"/>
      <c r="E23" s="30"/>
    </row>
    <row r="24" spans="1:5" ht="18" customHeight="1" x14ac:dyDescent="0.25">
      <c r="A24" s="27" t="s">
        <v>69</v>
      </c>
      <c r="B24" s="198"/>
      <c r="C24" s="199"/>
      <c r="D24" s="200"/>
      <c r="E24" s="30"/>
    </row>
    <row r="25" spans="1:5" ht="18" customHeight="1" x14ac:dyDescent="0.25">
      <c r="A25" s="109" t="s">
        <v>72</v>
      </c>
      <c r="B25" s="198"/>
      <c r="C25" s="199"/>
      <c r="D25" s="200"/>
      <c r="E25" s="30"/>
    </row>
    <row r="26" spans="1:5" ht="18" customHeight="1" x14ac:dyDescent="0.25">
      <c r="A26" s="27" t="s">
        <v>40</v>
      </c>
      <c r="B26" s="198"/>
      <c r="C26" s="199"/>
      <c r="D26" s="200"/>
      <c r="E26" s="30"/>
    </row>
    <row r="27" spans="1:5" ht="18" customHeight="1" x14ac:dyDescent="0.25">
      <c r="A27" s="164" t="s">
        <v>128</v>
      </c>
      <c r="B27" s="198"/>
      <c r="C27" s="199"/>
      <c r="D27" s="200"/>
      <c r="E27" s="30"/>
    </row>
    <row r="28" spans="1:5" ht="18" customHeight="1" thickBot="1" x14ac:dyDescent="0.3">
      <c r="A28" s="2" t="s">
        <v>127</v>
      </c>
      <c r="B28" s="198"/>
      <c r="C28" s="199"/>
      <c r="D28" s="200"/>
      <c r="E28" s="32"/>
    </row>
    <row r="29" spans="1:5" ht="18" customHeight="1" thickTop="1" thickBot="1" x14ac:dyDescent="0.3">
      <c r="A29" s="28" t="s">
        <v>11</v>
      </c>
      <c r="B29" s="201">
        <f>SUM(B13:B28)</f>
        <v>0</v>
      </c>
      <c r="C29" s="202">
        <f>SUM(C13:C28)</f>
        <v>0</v>
      </c>
      <c r="D29" s="203">
        <f>SUM(D13:D28)</f>
        <v>0</v>
      </c>
      <c r="E29" s="12"/>
    </row>
    <row r="30" spans="1:5" ht="18" customHeight="1" thickBot="1" x14ac:dyDescent="0.3"/>
    <row r="31" spans="1:5" ht="18" customHeight="1" thickBot="1" x14ac:dyDescent="0.3">
      <c r="A31" s="326" t="s">
        <v>30</v>
      </c>
      <c r="B31" s="327"/>
      <c r="C31" s="327"/>
      <c r="D31" s="327"/>
      <c r="E31" s="328"/>
    </row>
    <row r="32" spans="1:5" ht="18" customHeight="1" x14ac:dyDescent="0.25">
      <c r="A32" s="163" t="s">
        <v>122</v>
      </c>
      <c r="B32" s="204"/>
      <c r="C32" s="205"/>
      <c r="D32" s="206"/>
      <c r="E32" s="33"/>
    </row>
    <row r="33" spans="1:5" ht="18" customHeight="1" x14ac:dyDescent="0.25">
      <c r="A33" s="27" t="s">
        <v>33</v>
      </c>
      <c r="B33" s="198"/>
      <c r="C33" s="199"/>
      <c r="D33" s="200"/>
      <c r="E33" s="32"/>
    </row>
    <row r="34" spans="1:5" ht="18" customHeight="1" x14ac:dyDescent="0.25">
      <c r="A34" s="27" t="s">
        <v>34</v>
      </c>
      <c r="B34" s="198"/>
      <c r="C34" s="199"/>
      <c r="D34" s="200"/>
      <c r="E34" s="32"/>
    </row>
    <row r="35" spans="1:5" ht="18" customHeight="1" thickBot="1" x14ac:dyDescent="0.3">
      <c r="A35" s="27" t="s">
        <v>35</v>
      </c>
      <c r="B35" s="198"/>
      <c r="C35" s="199"/>
      <c r="D35" s="200"/>
      <c r="E35" s="156"/>
    </row>
    <row r="36" spans="1:5" ht="18" customHeight="1" thickTop="1" thickBot="1" x14ac:dyDescent="0.3">
      <c r="A36" s="28" t="s">
        <v>11</v>
      </c>
      <c r="B36" s="201">
        <f>SUM(B32:B35)</f>
        <v>0</v>
      </c>
      <c r="C36" s="202">
        <f t="shared" ref="C36:D36" si="0">SUM(C32:C35)</f>
        <v>0</v>
      </c>
      <c r="D36" s="203">
        <f t="shared" si="0"/>
        <v>0</v>
      </c>
      <c r="E36" s="34"/>
    </row>
    <row r="37" spans="1:5" ht="18" customHeight="1" x14ac:dyDescent="0.25"/>
    <row r="38" spans="1:5" ht="18" customHeight="1" thickBot="1" x14ac:dyDescent="0.3"/>
    <row r="39" spans="1:5" s="11" customFormat="1" ht="18" customHeight="1" thickTop="1" thickBot="1" x14ac:dyDescent="0.3">
      <c r="A39" s="29" t="s">
        <v>36</v>
      </c>
      <c r="B39" s="192">
        <f>B29+B36</f>
        <v>0</v>
      </c>
      <c r="C39" s="193">
        <f>C29+C36</f>
        <v>0</v>
      </c>
      <c r="D39" s="194">
        <f>D29+D36</f>
        <v>0</v>
      </c>
      <c r="E39" s="1"/>
    </row>
    <row r="40" spans="1:5" ht="18" customHeight="1" x14ac:dyDescent="0.25"/>
    <row r="41" spans="1:5" ht="18" customHeight="1" x14ac:dyDescent="0.25"/>
    <row r="42" spans="1:5" ht="18" customHeight="1" x14ac:dyDescent="0.25"/>
    <row r="43" spans="1:5" ht="18" customHeight="1" x14ac:dyDescent="0.25"/>
    <row r="44" spans="1:5" ht="18" customHeight="1" x14ac:dyDescent="0.25"/>
    <row r="45" spans="1:5" ht="18" customHeight="1" x14ac:dyDescent="0.25"/>
    <row r="46" spans="1:5" ht="18" customHeight="1" x14ac:dyDescent="0.25"/>
    <row r="47" spans="1:5" ht="18" customHeight="1" x14ac:dyDescent="0.25"/>
    <row r="48" spans="1:5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</sheetData>
  <mergeCells count="7">
    <mergeCell ref="A1:C1"/>
    <mergeCell ref="A2:C2"/>
    <mergeCell ref="A12:E12"/>
    <mergeCell ref="A31:E31"/>
    <mergeCell ref="B6:D6"/>
    <mergeCell ref="B10:D10"/>
    <mergeCell ref="E10:E11"/>
  </mergeCells>
  <printOptions horizontalCentered="1" verticalCentered="1"/>
  <pageMargins left="0.39370078740157483" right="0.39370078740157483" top="0.98425196850393704" bottom="0.78740157480314965" header="0.31496062992125984" footer="0.39370078740157483"/>
  <pageSetup paperSize="9" orientation="landscape" r:id="rId1"/>
  <headerFooter>
    <oddFooter xml:space="preserve">&amp;L&amp;F&amp;R&amp;A,   &amp;P / &amp;N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F9F7-E0EF-45D7-A3BC-590BA616E225}">
  <sheetPr>
    <tabColor rgb="FF92D050"/>
  </sheetPr>
  <dimension ref="A1:G27"/>
  <sheetViews>
    <sheetView zoomScale="130" zoomScaleNormal="130" workbookViewId="0">
      <selection activeCell="B11" sqref="B11"/>
    </sheetView>
  </sheetViews>
  <sheetFormatPr baseColWidth="10" defaultRowHeight="14.25" x14ac:dyDescent="0.25"/>
  <cols>
    <col min="1" max="1" width="32.5703125" style="1" customWidth="1"/>
    <col min="2" max="4" width="11.7109375" style="1" customWidth="1"/>
    <col min="5" max="5" width="66" style="1" customWidth="1"/>
    <col min="6" max="13" width="3.7109375" style="1" customWidth="1"/>
    <col min="14" max="16384" width="11.42578125" style="1"/>
  </cols>
  <sheetData>
    <row r="1" spans="1:7" ht="20.100000000000001" customHeight="1" x14ac:dyDescent="0.25">
      <c r="A1" s="303" t="str">
        <f>'Gesamtkalkulation MP '!$B$1</f>
        <v>Musterfirma</v>
      </c>
      <c r="B1" s="303"/>
      <c r="C1" s="303"/>
      <c r="E1" s="40" t="str">
        <f>'Gesamtkalkulation MP '!F1</f>
        <v>TT.MM.JJ</v>
      </c>
    </row>
    <row r="2" spans="1:7" ht="20.100000000000001" customHeight="1" x14ac:dyDescent="0.25">
      <c r="A2" s="303" t="str">
        <f>'Gesamtkalkulation MP '!$B$3</f>
        <v>12345 Musterstadt</v>
      </c>
      <c r="B2" s="303"/>
      <c r="C2" s="303"/>
    </row>
    <row r="3" spans="1:7" ht="20.100000000000001" customHeight="1" x14ac:dyDescent="0.25">
      <c r="B3" s="14"/>
      <c r="C3" s="14"/>
      <c r="D3" s="14"/>
    </row>
    <row r="4" spans="1:7" ht="20.100000000000001" customHeight="1" x14ac:dyDescent="0.25">
      <c r="B4" s="14"/>
      <c r="C4" s="14"/>
      <c r="D4" s="14"/>
    </row>
    <row r="5" spans="1:7" ht="20.100000000000001" customHeight="1" x14ac:dyDescent="0.25">
      <c r="B5" s="14"/>
      <c r="C5" s="14"/>
      <c r="D5" s="14"/>
    </row>
    <row r="6" spans="1:7" ht="20.100000000000001" customHeight="1" x14ac:dyDescent="0.25">
      <c r="A6" s="17" t="s">
        <v>44</v>
      </c>
      <c r="B6" s="304" t="str">
        <f>'Gesamtkalkulation MP '!B5</f>
        <v>Gadebusch</v>
      </c>
      <c r="C6" s="304"/>
      <c r="D6" s="304"/>
    </row>
    <row r="7" spans="1:7" s="4" customFormat="1" ht="20.100000000000001" customHeight="1" x14ac:dyDescent="0.25">
      <c r="A7" s="17" t="s">
        <v>120</v>
      </c>
      <c r="B7" s="14"/>
      <c r="C7" s="14"/>
      <c r="D7" s="14"/>
      <c r="F7" s="1"/>
    </row>
    <row r="8" spans="1:7" s="4" customFormat="1" ht="20.100000000000001" customHeight="1" x14ac:dyDescent="0.25">
      <c r="A8" s="26"/>
      <c r="B8" s="14"/>
      <c r="C8" s="14"/>
      <c r="D8" s="14"/>
    </row>
    <row r="9" spans="1:7" ht="20.100000000000001" customHeight="1" thickBot="1" x14ac:dyDescent="0.3">
      <c r="B9" s="26"/>
      <c r="C9" s="26"/>
      <c r="D9" s="26"/>
      <c r="E9" s="26"/>
      <c r="F9" s="26"/>
      <c r="G9" s="26"/>
    </row>
    <row r="10" spans="1:7" ht="18" customHeight="1" x14ac:dyDescent="0.25">
      <c r="A10" s="166"/>
      <c r="B10" s="331" t="s">
        <v>159</v>
      </c>
      <c r="C10" s="332"/>
      <c r="D10" s="333"/>
      <c r="E10" s="334" t="s">
        <v>6</v>
      </c>
    </row>
    <row r="11" spans="1:7" ht="18" customHeight="1" thickBot="1" x14ac:dyDescent="0.3">
      <c r="A11" s="216" t="s">
        <v>47</v>
      </c>
      <c r="B11" s="233">
        <f>'Gesamtkalkulation MP '!B11</f>
        <v>11</v>
      </c>
      <c r="C11" s="231">
        <f>'Gesamtkalkulation MP '!C11</f>
        <v>21.5</v>
      </c>
      <c r="D11" s="217" t="str">
        <f>'Gesamtkalkulation MP '!D11</f>
        <v>/</v>
      </c>
      <c r="E11" s="335"/>
    </row>
    <row r="12" spans="1:7" ht="20.100000000000001" customHeight="1" x14ac:dyDescent="0.25">
      <c r="A12" s="110" t="s">
        <v>41</v>
      </c>
      <c r="B12" s="189"/>
      <c r="C12" s="190"/>
      <c r="D12" s="191"/>
      <c r="E12" s="142"/>
    </row>
    <row r="13" spans="1:7" ht="20.100000000000001" customHeight="1" x14ac:dyDescent="0.25">
      <c r="A13" s="165" t="s">
        <v>119</v>
      </c>
      <c r="B13" s="189"/>
      <c r="C13" s="190"/>
      <c r="D13" s="191"/>
      <c r="E13" s="142"/>
    </row>
    <row r="14" spans="1:7" ht="20.100000000000001" customHeight="1" x14ac:dyDescent="0.25">
      <c r="A14" s="142"/>
      <c r="B14" s="189"/>
      <c r="C14" s="190"/>
      <c r="D14" s="191"/>
      <c r="E14" s="142"/>
    </row>
    <row r="15" spans="1:7" ht="20.100000000000001" customHeight="1" thickBot="1" x14ac:dyDescent="0.3">
      <c r="A15" s="143"/>
      <c r="B15" s="195"/>
      <c r="C15" s="196"/>
      <c r="D15" s="197"/>
      <c r="E15" s="143"/>
    </row>
    <row r="16" spans="1:7" s="11" customFormat="1" ht="24.95" customHeight="1" thickTop="1" thickBot="1" x14ac:dyDescent="0.3">
      <c r="A16" s="39" t="s">
        <v>36</v>
      </c>
      <c r="B16" s="192">
        <f>SUM(B12:B15)</f>
        <v>0</v>
      </c>
      <c r="C16" s="193">
        <f>SUM(C12:C15)</f>
        <v>0</v>
      </c>
      <c r="D16" s="194">
        <f>SUM(D12:D15)</f>
        <v>0</v>
      </c>
      <c r="E16" s="37"/>
    </row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</sheetData>
  <mergeCells count="5">
    <mergeCell ref="B10:D10"/>
    <mergeCell ref="E10:E11"/>
    <mergeCell ref="B6:D6"/>
    <mergeCell ref="A1:C1"/>
    <mergeCell ref="A2:C2"/>
  </mergeCells>
  <printOptions horizontalCentered="1" verticalCentered="1"/>
  <pageMargins left="0.39370078740157483" right="0.39370078740157483" top="0.98425196850393704" bottom="0.78740157480314965" header="0.31496062992125984" footer="0.39370078740157483"/>
  <pageSetup paperSize="9" orientation="landscape" r:id="rId1"/>
  <headerFoot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9FDD-7ED1-4D08-B60F-6031CC3C2188}">
  <sheetPr>
    <tabColor rgb="FF92D050"/>
  </sheetPr>
  <dimension ref="A1:E30"/>
  <sheetViews>
    <sheetView zoomScale="130" zoomScaleNormal="130" workbookViewId="0">
      <selection activeCell="B11" sqref="B11"/>
    </sheetView>
  </sheetViews>
  <sheetFormatPr baseColWidth="10" defaultRowHeight="14.25" x14ac:dyDescent="0.25"/>
  <cols>
    <col min="1" max="1" width="40.28515625" style="1" customWidth="1"/>
    <col min="2" max="4" width="12.28515625" style="1" customWidth="1"/>
    <col min="5" max="5" width="57.7109375" style="1" customWidth="1"/>
    <col min="6" max="11" width="3.7109375" style="1" customWidth="1"/>
    <col min="12" max="16384" width="11.42578125" style="1"/>
  </cols>
  <sheetData>
    <row r="1" spans="1:5" ht="20.100000000000001" customHeight="1" x14ac:dyDescent="0.25">
      <c r="A1" s="35" t="str">
        <f>'Gesamtkalkulation MP '!$B$1</f>
        <v>Musterfirma</v>
      </c>
      <c r="E1" s="40" t="str">
        <f>'Gesamtkalkulation MP '!F1</f>
        <v>TT.MM.JJ</v>
      </c>
    </row>
    <row r="2" spans="1:5" ht="20.100000000000001" customHeight="1" x14ac:dyDescent="0.25">
      <c r="A2" s="35" t="str">
        <f>'Gesamtkalkulation MP '!$B$3</f>
        <v>12345 Musterstadt</v>
      </c>
    </row>
    <row r="3" spans="1:5" ht="20.100000000000001" customHeight="1" x14ac:dyDescent="0.25">
      <c r="B3" s="14"/>
      <c r="C3" s="14"/>
      <c r="D3" s="14"/>
    </row>
    <row r="4" spans="1:5" ht="20.100000000000001" customHeight="1" x14ac:dyDescent="0.25">
      <c r="B4" s="14"/>
      <c r="C4" s="14"/>
      <c r="D4" s="14"/>
    </row>
    <row r="5" spans="1:5" ht="20.100000000000001" customHeight="1" x14ac:dyDescent="0.25">
      <c r="B5" s="14"/>
      <c r="C5" s="14"/>
      <c r="D5" s="14"/>
    </row>
    <row r="6" spans="1:5" ht="20.100000000000001" customHeight="1" x14ac:dyDescent="0.25">
      <c r="A6" s="17" t="s">
        <v>44</v>
      </c>
      <c r="B6" s="304" t="str">
        <f>'Gesamtkalkulation MP '!B5</f>
        <v>Gadebusch</v>
      </c>
      <c r="C6" s="304"/>
      <c r="D6" s="304"/>
    </row>
    <row r="7" spans="1:5" s="4" customFormat="1" ht="20.100000000000001" customHeight="1" x14ac:dyDescent="0.25">
      <c r="A7" s="17" t="s">
        <v>52</v>
      </c>
      <c r="B7" s="14"/>
      <c r="C7" s="14"/>
      <c r="D7" s="14"/>
    </row>
    <row r="8" spans="1:5" s="4" customFormat="1" ht="20.100000000000001" customHeight="1" x14ac:dyDescent="0.25">
      <c r="A8" s="26"/>
      <c r="B8" s="14"/>
      <c r="C8" s="14"/>
      <c r="D8" s="14"/>
    </row>
    <row r="9" spans="1:5" ht="20.100000000000001" customHeight="1" thickBot="1" x14ac:dyDescent="0.3"/>
    <row r="10" spans="1:5" ht="18" customHeight="1" x14ac:dyDescent="0.25">
      <c r="A10" s="166"/>
      <c r="B10" s="331" t="s">
        <v>159</v>
      </c>
      <c r="C10" s="332"/>
      <c r="D10" s="333"/>
      <c r="E10" s="334" t="s">
        <v>6</v>
      </c>
    </row>
    <row r="11" spans="1:5" ht="18" customHeight="1" thickBot="1" x14ac:dyDescent="0.3">
      <c r="A11" s="214" t="s">
        <v>47</v>
      </c>
      <c r="B11" s="233">
        <f>'Gesamtkalkulation MP '!B11</f>
        <v>11</v>
      </c>
      <c r="C11" s="231">
        <f>'Gesamtkalkulation MP '!C11</f>
        <v>21.5</v>
      </c>
      <c r="D11" s="217" t="str">
        <f>'Gesamtkalkulation MP '!D11</f>
        <v>/</v>
      </c>
      <c r="E11" s="340"/>
    </row>
    <row r="12" spans="1:5" ht="20.100000000000001" customHeight="1" x14ac:dyDescent="0.25">
      <c r="A12" s="145" t="s">
        <v>54</v>
      </c>
      <c r="B12" s="341">
        <v>625</v>
      </c>
      <c r="C12" s="342">
        <v>625</v>
      </c>
      <c r="D12" s="343">
        <v>0</v>
      </c>
      <c r="E12" s="215"/>
    </row>
    <row r="13" spans="1:5" ht="20.100000000000001" customHeight="1" x14ac:dyDescent="0.25">
      <c r="A13" s="145" t="s">
        <v>66</v>
      </c>
      <c r="B13" s="341"/>
      <c r="C13" s="342"/>
      <c r="D13" s="343"/>
      <c r="E13" s="344" t="s">
        <v>161</v>
      </c>
    </row>
    <row r="14" spans="1:5" ht="20.100000000000001" customHeight="1" x14ac:dyDescent="0.25">
      <c r="A14" s="145" t="s">
        <v>55</v>
      </c>
      <c r="B14" s="341"/>
      <c r="C14" s="342"/>
      <c r="D14" s="343"/>
      <c r="E14" s="344"/>
    </row>
    <row r="15" spans="1:5" ht="20.100000000000001" customHeight="1" x14ac:dyDescent="0.25">
      <c r="A15" s="145" t="s">
        <v>61</v>
      </c>
      <c r="B15" s="341"/>
      <c r="C15" s="342"/>
      <c r="D15" s="343"/>
      <c r="E15" s="218"/>
    </row>
    <row r="16" spans="1:5" ht="20.100000000000001" customHeight="1" x14ac:dyDescent="0.25">
      <c r="A16" s="145" t="s">
        <v>62</v>
      </c>
      <c r="B16" s="341"/>
      <c r="C16" s="342"/>
      <c r="D16" s="343"/>
      <c r="E16" s="218"/>
    </row>
    <row r="17" spans="1:5" ht="20.100000000000001" customHeight="1" x14ac:dyDescent="0.25">
      <c r="A17" s="145" t="s">
        <v>56</v>
      </c>
      <c r="B17" s="336"/>
      <c r="C17" s="337"/>
      <c r="D17" s="338"/>
      <c r="E17" s="339"/>
    </row>
    <row r="18" spans="1:5" ht="20.100000000000001" customHeight="1" x14ac:dyDescent="0.25">
      <c r="A18" s="145" t="s">
        <v>57</v>
      </c>
      <c r="B18" s="336"/>
      <c r="C18" s="337"/>
      <c r="D18" s="338"/>
      <c r="E18" s="339"/>
    </row>
    <row r="19" spans="1:5" ht="20.100000000000001" customHeight="1" thickBot="1" x14ac:dyDescent="0.3">
      <c r="A19" s="145" t="s">
        <v>80</v>
      </c>
      <c r="B19" s="189"/>
      <c r="C19" s="190"/>
      <c r="D19" s="191"/>
      <c r="E19" s="142"/>
    </row>
    <row r="20" spans="1:5" s="11" customFormat="1" ht="24.95" customHeight="1" thickTop="1" thickBot="1" x14ac:dyDescent="0.3">
      <c r="A20" s="29" t="s">
        <v>36</v>
      </c>
      <c r="B20" s="192">
        <f>SUM(B12:B19)</f>
        <v>625</v>
      </c>
      <c r="C20" s="193">
        <f>SUM(C12:C19)</f>
        <v>625</v>
      </c>
      <c r="D20" s="194">
        <f>SUM(D12:D19)</f>
        <v>0</v>
      </c>
      <c r="E20" s="37"/>
    </row>
    <row r="21" spans="1:5" ht="20.100000000000001" customHeight="1" x14ac:dyDescent="0.25"/>
    <row r="22" spans="1:5" ht="20.100000000000001" customHeight="1" x14ac:dyDescent="0.25"/>
    <row r="23" spans="1:5" ht="20.100000000000001" customHeight="1" x14ac:dyDescent="0.25"/>
    <row r="24" spans="1:5" ht="20.100000000000001" customHeight="1" x14ac:dyDescent="0.25"/>
    <row r="25" spans="1:5" ht="20.100000000000001" customHeight="1" x14ac:dyDescent="0.25"/>
    <row r="26" spans="1:5" ht="20.100000000000001" customHeight="1" x14ac:dyDescent="0.25"/>
    <row r="27" spans="1:5" ht="20.100000000000001" customHeight="1" x14ac:dyDescent="0.25"/>
    <row r="28" spans="1:5" ht="20.100000000000001" customHeight="1" x14ac:dyDescent="0.25"/>
    <row r="29" spans="1:5" ht="20.100000000000001" customHeight="1" x14ac:dyDescent="0.25"/>
    <row r="30" spans="1:5" ht="20.100000000000001" customHeight="1" x14ac:dyDescent="0.25"/>
  </sheetData>
  <mergeCells count="11">
    <mergeCell ref="B6:D6"/>
    <mergeCell ref="B12:B16"/>
    <mergeCell ref="C12:C16"/>
    <mergeCell ref="D12:D16"/>
    <mergeCell ref="E13:E14"/>
    <mergeCell ref="B17:B18"/>
    <mergeCell ref="C17:C18"/>
    <mergeCell ref="D17:D18"/>
    <mergeCell ref="E17:E18"/>
    <mergeCell ref="B10:D10"/>
    <mergeCell ref="E10:E11"/>
  </mergeCells>
  <printOptions horizontalCentered="1" verticalCentered="1"/>
  <pageMargins left="0.39370078740157483" right="0.39370078740157483" top="0.98425196850393704" bottom="0.98425196850393704" header="0.31496062992125984" footer="0.31496062992125984"/>
  <pageSetup paperSize="9" orientation="landscape" r:id="rId1"/>
  <headerFooter>
    <oddFooter>&amp;L&amp;F&amp;R&amp;A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2E72A-AED9-4BC1-94D1-87CDA12BE373}">
  <sheetPr>
    <tabColor rgb="FF00B0F0"/>
  </sheetPr>
  <dimension ref="A1:G31"/>
  <sheetViews>
    <sheetView zoomScale="130" zoomScaleNormal="130" workbookViewId="0">
      <selection activeCell="D9" sqref="D9"/>
    </sheetView>
  </sheetViews>
  <sheetFormatPr baseColWidth="10" defaultRowHeight="14.25" x14ac:dyDescent="0.25"/>
  <cols>
    <col min="1" max="1" width="8.28515625" style="1" customWidth="1"/>
    <col min="2" max="3" width="11.42578125" style="1"/>
    <col min="4" max="4" width="41.7109375" style="1" customWidth="1"/>
    <col min="5" max="5" width="11.42578125" style="1"/>
    <col min="6" max="11" width="3.7109375" style="1" customWidth="1"/>
    <col min="12" max="16384" width="11.42578125" style="1"/>
  </cols>
  <sheetData>
    <row r="1" spans="1:7" ht="20.100000000000001" customHeight="1" x14ac:dyDescent="0.25">
      <c r="A1" s="35" t="str">
        <f>'Gesamtkalkulation MP '!$B$1</f>
        <v>Musterfirma</v>
      </c>
      <c r="B1" s="38"/>
      <c r="C1" s="38"/>
      <c r="E1" s="25" t="str">
        <f>'Gesamtkalkulation MP '!F1</f>
        <v>TT.MM.JJ</v>
      </c>
    </row>
    <row r="2" spans="1:7" ht="20.100000000000001" customHeight="1" x14ac:dyDescent="0.25">
      <c r="A2" s="35" t="str">
        <f>'Gesamtkalkulation MP '!$B$3</f>
        <v>12345 Musterstadt</v>
      </c>
      <c r="B2" s="38"/>
      <c r="C2" s="38"/>
    </row>
    <row r="3" spans="1:7" ht="20.100000000000001" customHeight="1" x14ac:dyDescent="0.25">
      <c r="B3" s="14"/>
      <c r="C3" s="14"/>
      <c r="D3" s="14"/>
    </row>
    <row r="4" spans="1:7" ht="20.100000000000001" customHeight="1" x14ac:dyDescent="0.25">
      <c r="B4" s="14"/>
      <c r="C4" s="14"/>
      <c r="D4" s="14"/>
    </row>
    <row r="5" spans="1:7" ht="20.100000000000001" customHeight="1" x14ac:dyDescent="0.25">
      <c r="B5" s="14"/>
      <c r="C5" s="14"/>
      <c r="D5" s="14"/>
    </row>
    <row r="6" spans="1:7" ht="20.100000000000001" customHeight="1" x14ac:dyDescent="0.25">
      <c r="A6" s="17" t="s">
        <v>44</v>
      </c>
      <c r="D6" s="304" t="str">
        <f>'Gesamtkalkulation MP '!B5</f>
        <v>Gadebusch</v>
      </c>
      <c r="E6" s="304"/>
    </row>
    <row r="7" spans="1:7" s="4" customFormat="1" ht="20.100000000000001" customHeight="1" x14ac:dyDescent="0.25">
      <c r="A7" s="17" t="s">
        <v>49</v>
      </c>
      <c r="B7" s="14"/>
      <c r="C7" s="14"/>
      <c r="D7" s="14"/>
    </row>
    <row r="8" spans="1:7" s="4" customFormat="1" ht="20.100000000000001" customHeight="1" x14ac:dyDescent="0.25">
      <c r="A8" s="26"/>
      <c r="B8" s="14"/>
      <c r="C8" s="14"/>
      <c r="D8" s="14"/>
    </row>
    <row r="9" spans="1:7" ht="20.100000000000001" customHeight="1" x14ac:dyDescent="0.25">
      <c r="B9" s="26"/>
      <c r="C9" s="26"/>
      <c r="D9" s="26"/>
      <c r="E9" s="26"/>
      <c r="F9" s="26"/>
      <c r="G9" s="26"/>
    </row>
    <row r="10" spans="1:7" ht="20.100000000000001" customHeight="1" x14ac:dyDescent="0.25"/>
    <row r="11" spans="1:7" ht="20.100000000000001" customHeight="1" x14ac:dyDescent="0.25">
      <c r="A11" s="1" t="s">
        <v>82</v>
      </c>
    </row>
    <row r="12" spans="1:7" ht="20.100000000000001" customHeight="1" x14ac:dyDescent="0.25">
      <c r="A12" s="1" t="s">
        <v>81</v>
      </c>
    </row>
    <row r="13" spans="1:7" ht="20.100000000000001" customHeight="1" x14ac:dyDescent="0.25">
      <c r="A13" s="1" t="s">
        <v>50</v>
      </c>
    </row>
    <row r="14" spans="1:7" ht="20.100000000000001" customHeight="1" x14ac:dyDescent="0.25">
      <c r="A14" s="36" t="s">
        <v>58</v>
      </c>
      <c r="B14" s="1" t="s">
        <v>59</v>
      </c>
    </row>
    <row r="15" spans="1:7" ht="20.100000000000001" customHeight="1" x14ac:dyDescent="0.25">
      <c r="A15" s="36" t="s">
        <v>58</v>
      </c>
      <c r="B15" s="1" t="s">
        <v>60</v>
      </c>
    </row>
    <row r="16" spans="1:7" ht="20.100000000000001" customHeight="1" x14ac:dyDescent="0.25">
      <c r="A16" s="36" t="s">
        <v>58</v>
      </c>
      <c r="B16" s="1" t="s">
        <v>51</v>
      </c>
    </row>
    <row r="17" spans="1:2" ht="20.100000000000001" customHeight="1" x14ac:dyDescent="0.25">
      <c r="A17" s="36" t="s">
        <v>58</v>
      </c>
      <c r="B17" s="1" t="s">
        <v>129</v>
      </c>
    </row>
    <row r="18" spans="1:2" ht="20.100000000000001" customHeight="1" x14ac:dyDescent="0.25">
      <c r="A18" s="36" t="s">
        <v>58</v>
      </c>
      <c r="B18" s="1" t="s">
        <v>130</v>
      </c>
    </row>
    <row r="19" spans="1:2" ht="20.100000000000001" customHeight="1" x14ac:dyDescent="0.25">
      <c r="A19" s="157" t="s">
        <v>131</v>
      </c>
      <c r="B19" s="1" t="s">
        <v>132</v>
      </c>
    </row>
    <row r="20" spans="1:2" ht="20.100000000000001" customHeight="1" x14ac:dyDescent="0.25"/>
    <row r="21" spans="1:2" ht="20.100000000000001" customHeight="1" x14ac:dyDescent="0.25"/>
    <row r="22" spans="1:2" ht="20.100000000000001" customHeight="1" x14ac:dyDescent="0.25"/>
    <row r="23" spans="1:2" ht="20.100000000000001" customHeight="1" x14ac:dyDescent="0.25"/>
    <row r="24" spans="1:2" ht="20.100000000000001" customHeight="1" x14ac:dyDescent="0.25"/>
    <row r="25" spans="1:2" ht="20.100000000000001" customHeight="1" x14ac:dyDescent="0.25"/>
    <row r="26" spans="1:2" ht="20.100000000000001" customHeight="1" x14ac:dyDescent="0.25"/>
    <row r="27" spans="1:2" ht="20.100000000000001" customHeight="1" x14ac:dyDescent="0.25"/>
    <row r="28" spans="1:2" ht="20.100000000000001" customHeight="1" x14ac:dyDescent="0.25"/>
    <row r="29" spans="1:2" ht="20.100000000000001" customHeight="1" x14ac:dyDescent="0.25"/>
    <row r="30" spans="1:2" ht="20.100000000000001" customHeight="1" x14ac:dyDescent="0.25"/>
    <row r="31" spans="1:2" ht="20.100000000000001" customHeight="1" x14ac:dyDescent="0.25"/>
  </sheetData>
  <mergeCells count="1">
    <mergeCell ref="D6:E6"/>
  </mergeCells>
  <printOptions horizontalCentered="1"/>
  <pageMargins left="0.7" right="0.7" top="0.75" bottom="0.75" header="0.3" footer="0.3"/>
  <pageSetup paperSize="9" orientation="portrait" r:id="rId1"/>
  <headerFooter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Ausfüllhinweise</vt:lpstr>
      <vt:lpstr>Gesamtkalkulation MP </vt:lpstr>
      <vt:lpstr>Personalkosten</vt:lpstr>
      <vt:lpstr>Hausmeistertätigkeit</vt:lpstr>
      <vt:lpstr>Fortbildung</vt:lpstr>
      <vt:lpstr>Bewirtschaftungskosten</vt:lpstr>
      <vt:lpstr>Betreuungsaufwand</vt:lpstr>
      <vt:lpstr>Reparaturen - Ersatzbeschaffung</vt:lpstr>
      <vt:lpstr>Verwaltungskosten</vt:lpstr>
      <vt:lpstr>Tabelle1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2026-05-21T10:14:55Z</dcterms:created>
  <dcterms:modified xsi:type="dcterms:W3CDTF">2026-06-18T12:47:20Z</dcterms:modified>
</cp:coreProperties>
</file>